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65" i="1" l="1"/>
  <c r="M65" i="1"/>
  <c r="N61" i="1"/>
  <c r="M61" i="1"/>
  <c r="N54" i="1"/>
  <c r="M54" i="1"/>
  <c r="N50" i="1"/>
  <c r="M50" i="1"/>
  <c r="N46" i="1"/>
  <c r="M46" i="1"/>
  <c r="N42" i="1"/>
  <c r="M42" i="1"/>
  <c r="N39" i="1"/>
  <c r="M39" i="1"/>
  <c r="M67" i="1" s="1"/>
  <c r="N33" i="1"/>
  <c r="M33" i="1"/>
  <c r="N17" i="1"/>
  <c r="M17" i="1"/>
  <c r="N13" i="1"/>
  <c r="M13" i="1"/>
  <c r="N9" i="1"/>
  <c r="M9" i="1"/>
  <c r="N5" i="1"/>
  <c r="M5" i="1"/>
  <c r="N2" i="1"/>
  <c r="M2" i="1"/>
  <c r="M35" i="1" s="1"/>
</calcChain>
</file>

<file path=xl/sharedStrings.xml><?xml version="1.0" encoding="utf-8"?>
<sst xmlns="http://schemas.openxmlformats.org/spreadsheetml/2006/main" count="126" uniqueCount="68">
  <si>
    <t>距離</t>
  </si>
  <si>
    <t>ｍ</t>
  </si>
  <si>
    <t>回数</t>
  </si>
  <si>
    <t>＊</t>
  </si>
  <si>
    <t>ＳＥＴ数</t>
  </si>
  <si>
    <t>サークル</t>
  </si>
  <si>
    <t>秒</t>
  </si>
  <si>
    <t>種目</t>
  </si>
  <si>
    <t>ポイント</t>
  </si>
  <si>
    <t>脈拍目安</t>
  </si>
  <si>
    <t>アップ</t>
  </si>
  <si>
    <t>*</t>
  </si>
  <si>
    <t>平泳ぎのみキック-ドル平-潜行キック-コンビ</t>
  </si>
  <si>
    <t>FIN付</t>
    <rPh sb="3" eb="4">
      <t>ツキ</t>
    </rPh>
    <phoneticPr fontId="2"/>
  </si>
  <si>
    <t>fly,br=3ｽﾄﾛｰｸ5潜行ｷｯｸ</t>
    <rPh sb="14" eb="16">
      <t>センコウ</t>
    </rPh>
    <phoneticPr fontId="3"/>
  </si>
  <si>
    <t>fr,ba=片手ｽﾄﾛｰｸ/コンビ</t>
    <rPh sb="6" eb="8">
      <t>カタテ</t>
    </rPh>
    <phoneticPr fontId="2"/>
  </si>
  <si>
    <t>S1</t>
  </si>
  <si>
    <t>0-30ｍ　力まずB-up</t>
    <rPh sb="6" eb="7">
      <t>リキ</t>
    </rPh>
    <phoneticPr fontId="2"/>
  </si>
  <si>
    <t>50ｍはB-UPで速く</t>
    <rPh sb="9" eb="10">
      <t>ハヤ</t>
    </rPh>
    <phoneticPr fontId="2"/>
  </si>
  <si>
    <t>50ｍは姿勢を意識して泳ぐ（特に呼吸を低く）</t>
    <rPh sb="4" eb="6">
      <t>シセイ</t>
    </rPh>
    <rPh sb="7" eb="9">
      <t>イシキ</t>
    </rPh>
    <rPh sb="11" eb="12">
      <t>オヨ</t>
    </rPh>
    <rPh sb="14" eb="15">
      <t>トク</t>
    </rPh>
    <rPh sb="16" eb="18">
      <t>コキュウ</t>
    </rPh>
    <rPh sb="19" eb="20">
      <t>ヒク</t>
    </rPh>
    <phoneticPr fontId="2"/>
  </si>
  <si>
    <t>背泳ぎ/クロール/クロール</t>
    <rPh sb="0" eb="2">
      <t>セオヨ</t>
    </rPh>
    <phoneticPr fontId="2"/>
  </si>
  <si>
    <t>平泳ぎ</t>
    <rPh sb="0" eb="2">
      <t>ヒラオヨ</t>
    </rPh>
    <phoneticPr fontId="2"/>
  </si>
  <si>
    <t>END</t>
  </si>
  <si>
    <t>fr,ba=片手ｽﾄﾛｰｸ/10mコンビ</t>
    <rPh sb="6" eb="8">
      <t>カタテ</t>
    </rPh>
    <phoneticPr fontId="2"/>
  </si>
  <si>
    <t>FIN・パドル付　</t>
    <rPh sb="7" eb="8">
      <t>ツキ</t>
    </rPh>
    <phoneticPr fontId="2"/>
  </si>
  <si>
    <t>草木</t>
    <rPh sb="0" eb="2">
      <t>クサキ</t>
    </rPh>
    <phoneticPr fontId="2"/>
  </si>
  <si>
    <t>グリーンパドル</t>
    <phoneticPr fontId="2"/>
  </si>
  <si>
    <t>ぶんぶん</t>
    <phoneticPr fontId="2"/>
  </si>
  <si>
    <t>レッドパドル</t>
    <phoneticPr fontId="2"/>
  </si>
  <si>
    <t>こーじ</t>
    <phoneticPr fontId="2"/>
  </si>
  <si>
    <t>フィンガーパドル</t>
    <phoneticPr fontId="2"/>
  </si>
  <si>
    <t>みゆ</t>
    <phoneticPr fontId="2"/>
  </si>
  <si>
    <t>シルバーパドル</t>
    <phoneticPr fontId="2"/>
  </si>
  <si>
    <t>小西</t>
    <rPh sb="0" eb="2">
      <t>コニシ</t>
    </rPh>
    <phoneticPr fontId="2"/>
  </si>
  <si>
    <t>ブルーパドル</t>
    <phoneticPr fontId="2"/>
  </si>
  <si>
    <t>ダッシュ</t>
    <phoneticPr fontId="2"/>
  </si>
  <si>
    <t>S1</t>
    <phoneticPr fontId="2"/>
  </si>
  <si>
    <t>後半はイージーキックでもOK</t>
    <rPh sb="0" eb="2">
      <t>コウハン</t>
    </rPh>
    <phoneticPr fontId="2"/>
  </si>
  <si>
    <t>ダウン</t>
    <phoneticPr fontId="3"/>
  </si>
  <si>
    <t>２コース</t>
    <phoneticPr fontId="2"/>
  </si>
  <si>
    <t>fr or S1</t>
    <phoneticPr fontId="2"/>
  </si>
  <si>
    <t>K/P/P/C</t>
    <phoneticPr fontId="2"/>
  </si>
  <si>
    <t>S1</t>
    <phoneticPr fontId="3"/>
  </si>
  <si>
    <t>12.5ｍずつキック-プル-プル-コンビ</t>
    <phoneticPr fontId="2"/>
  </si>
  <si>
    <t>ドリル</t>
    <phoneticPr fontId="2"/>
  </si>
  <si>
    <t>チェック</t>
    <phoneticPr fontId="2"/>
  </si>
  <si>
    <t>ﾀｰﾝｲﾝｱｳﾄでｽﾄﾘｰﾑﾗｲﾝ</t>
    <phoneticPr fontId="2"/>
  </si>
  <si>
    <t>メイン</t>
    <phoneticPr fontId="2"/>
  </si>
  <si>
    <t>50ｍ+100ｍ+50ｍ</t>
    <phoneticPr fontId="2"/>
  </si>
  <si>
    <t>17-18</t>
    <phoneticPr fontId="3"/>
  </si>
  <si>
    <t>-1：10</t>
    <phoneticPr fontId="2"/>
  </si>
  <si>
    <t>-2：20</t>
    <phoneticPr fontId="2"/>
  </si>
  <si>
    <t>100ｍはイーブンペース</t>
    <phoneticPr fontId="2"/>
  </si>
  <si>
    <t>-1：30</t>
    <phoneticPr fontId="2"/>
  </si>
  <si>
    <t>レスト　+1：00</t>
    <phoneticPr fontId="2"/>
  </si>
  <si>
    <t>ゴルゴ</t>
    <phoneticPr fontId="2"/>
  </si>
  <si>
    <t>クロール</t>
    <phoneticPr fontId="2"/>
  </si>
  <si>
    <t>ふかおん</t>
    <phoneticPr fontId="2"/>
  </si>
  <si>
    <t>mie</t>
    <phoneticPr fontId="2"/>
  </si>
  <si>
    <t>こてらん</t>
    <phoneticPr fontId="2"/>
  </si>
  <si>
    <t>REIKO</t>
    <phoneticPr fontId="2"/>
  </si>
  <si>
    <t>まりりん</t>
    <phoneticPr fontId="2"/>
  </si>
  <si>
    <t>いけさん</t>
    <phoneticPr fontId="2"/>
  </si>
  <si>
    <t>もっちー</t>
    <phoneticPr fontId="2"/>
  </si>
  <si>
    <t>ダウン</t>
    <phoneticPr fontId="3"/>
  </si>
  <si>
    <t>イージーキック</t>
    <phoneticPr fontId="2"/>
  </si>
  <si>
    <t>１コース</t>
    <phoneticPr fontId="2"/>
  </si>
  <si>
    <t>fr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</si>
</sst>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HGS創英角ﾎﾟｯﾌﾟ体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HGP創英角ﾎﾟｯﾌﾟ体"/>
      <family val="3"/>
      <charset val="128"/>
    </font>
    <font>
      <sz val="11"/>
      <color theme="1"/>
      <name val="HGS創英角ﾎﾟｯﾌﾟ体"/>
      <family val="3"/>
      <charset val="128"/>
    </font>
    <font>
      <b/>
      <sz val="11"/>
      <name val="HGS創英角ﾎﾟｯﾌﾟ体"/>
      <family val="3"/>
      <charset val="128"/>
    </font>
    <font>
      <b/>
      <sz val="11"/>
      <color theme="3"/>
      <name val="HGS創英角ﾎﾟｯﾌﾟ体"/>
      <family val="3"/>
      <charset val="128"/>
    </font>
    <font>
      <b/>
      <sz val="11"/>
      <color rgb="FFFF0000"/>
      <name val="HGS創英角ﾎﾟｯﾌﾟ体"/>
      <family val="3"/>
      <charset val="128"/>
    </font>
    <font>
      <b/>
      <sz val="11"/>
      <color theme="3" tint="-0.249977111117893"/>
      <name val="HGS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/>
    <xf numFmtId="176" fontId="0" fillId="0" borderId="0" xfId="0" applyNumberFormat="1">
      <alignment vertical="center"/>
    </xf>
    <xf numFmtId="20" fontId="1" fillId="0" borderId="0" xfId="0" applyNumberFormat="1" applyFont="1" applyAlignment="1"/>
    <xf numFmtId="20" fontId="1" fillId="0" borderId="0" xfId="0" quotePrefix="1" applyNumberFormat="1" applyFont="1" applyAlignment="1"/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quotePrefix="1" applyFont="1" applyAlignment="1"/>
    <xf numFmtId="177" fontId="6" fillId="0" borderId="0" xfId="0" applyNumberFormat="1" applyFont="1">
      <alignment vertical="center"/>
    </xf>
    <xf numFmtId="20" fontId="7" fillId="0" borderId="0" xfId="0" applyNumberFormat="1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20" fontId="8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177" fontId="9" fillId="0" borderId="0" xfId="0" applyNumberFormat="1" applyFont="1">
      <alignment vertical="center"/>
    </xf>
    <xf numFmtId="20" fontId="9" fillId="0" borderId="0" xfId="0" applyNumberFormat="1" applyFont="1">
      <alignment vertical="center"/>
    </xf>
    <xf numFmtId="0" fontId="9" fillId="0" borderId="0" xfId="0" applyFont="1">
      <alignment vertical="center"/>
    </xf>
    <xf numFmtId="177" fontId="8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workbookViewId="0">
      <selection activeCell="G7" sqref="G7"/>
    </sheetView>
  </sheetViews>
  <sheetFormatPr defaultRowHeight="13.5" x14ac:dyDescent="0.15"/>
  <cols>
    <col min="1" max="1" width="9.25" bestFit="1" customWidth="1"/>
    <col min="2" max="2" width="10" bestFit="1" customWidth="1"/>
    <col min="3" max="3" width="5.5" bestFit="1" customWidth="1"/>
    <col min="4" max="4" width="3.625" bestFit="1" customWidth="1"/>
    <col min="5" max="5" width="5.5" bestFit="1" customWidth="1"/>
    <col min="6" max="6" width="3.625" bestFit="1" customWidth="1"/>
    <col min="7" max="8" width="9.25" bestFit="1" customWidth="1"/>
    <col min="9" max="9" width="8.625" hidden="1" customWidth="1"/>
    <col min="10" max="10" width="9.75" bestFit="1" customWidth="1"/>
    <col min="11" max="11" width="45.25" bestFit="1" customWidth="1"/>
    <col min="12" max="12" width="9.25" bestFit="1" customWidth="1"/>
    <col min="13" max="13" width="6.75" bestFit="1" customWidth="1"/>
    <col min="14" max="14" width="4.125" bestFit="1" customWidth="1"/>
  </cols>
  <sheetData>
    <row r="1" spans="1:14" x14ac:dyDescent="0.15">
      <c r="A1" s="1" t="s">
        <v>39</v>
      </c>
      <c r="B1" s="1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/>
      <c r="N1" s="2"/>
    </row>
    <row r="2" spans="1:14" x14ac:dyDescent="0.15">
      <c r="A2" s="3">
        <v>0.83333333333333337</v>
      </c>
      <c r="B2" s="1" t="s">
        <v>10</v>
      </c>
      <c r="C2" s="1">
        <v>300</v>
      </c>
      <c r="D2" s="1" t="s">
        <v>1</v>
      </c>
      <c r="E2" s="1">
        <v>1</v>
      </c>
      <c r="F2" s="1" t="s">
        <v>11</v>
      </c>
      <c r="G2" s="1">
        <v>1</v>
      </c>
      <c r="H2" s="4">
        <v>0.33333333333333331</v>
      </c>
      <c r="I2" s="1">
        <v>480</v>
      </c>
      <c r="J2" s="1" t="s">
        <v>40</v>
      </c>
      <c r="K2" s="1"/>
      <c r="L2" s="1">
        <v>15</v>
      </c>
      <c r="M2" s="1">
        <f>+C2*E2*G2</f>
        <v>300</v>
      </c>
      <c r="N2" s="2">
        <f>+E2*G2*I2/60</f>
        <v>8</v>
      </c>
    </row>
    <row r="3" spans="1:14" x14ac:dyDescent="0.15">
      <c r="A3" s="3"/>
      <c r="B3" s="1"/>
      <c r="C3" s="1"/>
      <c r="D3" s="1"/>
      <c r="E3" s="1"/>
      <c r="F3" s="1"/>
      <c r="G3" s="1"/>
      <c r="H3" s="3"/>
      <c r="I3" s="1"/>
      <c r="J3" s="1"/>
      <c r="K3" s="1"/>
      <c r="L3" s="1"/>
      <c r="M3" s="1"/>
      <c r="N3" s="2"/>
    </row>
    <row r="4" spans="1:14" x14ac:dyDescent="0.15">
      <c r="A4" s="3"/>
      <c r="B4" s="1"/>
      <c r="C4" s="1"/>
      <c r="D4" s="1"/>
      <c r="E4" s="1"/>
      <c r="F4" s="1"/>
      <c r="G4" s="1"/>
      <c r="H4" s="3"/>
      <c r="I4" s="1"/>
      <c r="J4" s="1"/>
      <c r="K4" s="1"/>
      <c r="L4" s="1"/>
      <c r="M4" s="1"/>
      <c r="N4" s="2"/>
    </row>
    <row r="5" spans="1:14" x14ac:dyDescent="0.15">
      <c r="A5" s="3">
        <v>0.84027777777777779</v>
      </c>
      <c r="B5" s="1" t="s">
        <v>41</v>
      </c>
      <c r="C5" s="1">
        <v>50</v>
      </c>
      <c r="D5" s="1" t="s">
        <v>1</v>
      </c>
      <c r="E5" s="1">
        <v>6</v>
      </c>
      <c r="F5" s="1" t="s">
        <v>3</v>
      </c>
      <c r="G5" s="1">
        <v>1</v>
      </c>
      <c r="H5" s="3">
        <v>5.5555555555555552E-2</v>
      </c>
      <c r="I5" s="1">
        <v>80</v>
      </c>
      <c r="J5" s="1" t="s">
        <v>42</v>
      </c>
      <c r="K5" s="5" t="s">
        <v>43</v>
      </c>
      <c r="L5" s="1">
        <v>16</v>
      </c>
      <c r="M5" s="1">
        <f>+C5*E5*G5</f>
        <v>300</v>
      </c>
      <c r="N5" s="2">
        <f>+E5*G5*I5/60</f>
        <v>8</v>
      </c>
    </row>
    <row r="6" spans="1:14" x14ac:dyDescent="0.15">
      <c r="A6" s="3"/>
      <c r="B6" s="1"/>
      <c r="C6" s="1"/>
      <c r="D6" s="1"/>
      <c r="E6" s="1"/>
      <c r="F6" s="1"/>
      <c r="G6" s="1"/>
      <c r="H6" s="3"/>
      <c r="I6" s="1"/>
      <c r="J6" s="1"/>
      <c r="K6" s="1" t="s">
        <v>12</v>
      </c>
      <c r="L6" s="1"/>
      <c r="M6" s="1"/>
      <c r="N6" s="2"/>
    </row>
    <row r="7" spans="1:14" x14ac:dyDescent="0.15">
      <c r="A7" s="3"/>
      <c r="B7" s="1"/>
      <c r="C7" s="1"/>
      <c r="D7" s="1"/>
      <c r="E7" s="1"/>
      <c r="F7" s="1"/>
      <c r="G7" s="1"/>
      <c r="H7" s="3"/>
      <c r="I7" s="1"/>
      <c r="J7" s="1"/>
      <c r="K7" s="1"/>
      <c r="L7" s="1"/>
      <c r="M7" s="1"/>
      <c r="N7" s="2"/>
    </row>
    <row r="8" spans="1:14" x14ac:dyDescent="0.15">
      <c r="A8" s="1"/>
      <c r="B8" s="1"/>
      <c r="C8" s="1"/>
      <c r="D8" s="1"/>
      <c r="E8" s="1"/>
      <c r="F8" s="1"/>
      <c r="G8" s="1"/>
      <c r="H8" s="1"/>
      <c r="I8" s="1"/>
      <c r="J8" s="1"/>
      <c r="L8" s="1"/>
      <c r="M8" s="1"/>
      <c r="N8" s="2"/>
    </row>
    <row r="9" spans="1:14" x14ac:dyDescent="0.15">
      <c r="A9" s="3">
        <v>0.84722222222222221</v>
      </c>
      <c r="B9" s="1" t="s">
        <v>44</v>
      </c>
      <c r="C9" s="1">
        <v>50</v>
      </c>
      <c r="D9" s="1" t="s">
        <v>1</v>
      </c>
      <c r="E9" s="1">
        <v>6</v>
      </c>
      <c r="F9" s="1" t="s">
        <v>3</v>
      </c>
      <c r="G9" s="1">
        <v>1</v>
      </c>
      <c r="H9" s="3">
        <v>5.5555555555555552E-2</v>
      </c>
      <c r="I9" s="1">
        <v>80</v>
      </c>
      <c r="J9" s="1" t="s">
        <v>42</v>
      </c>
      <c r="K9" s="1" t="s">
        <v>13</v>
      </c>
      <c r="L9" s="1">
        <v>16</v>
      </c>
      <c r="M9" s="1">
        <f>+C9*E9*G9</f>
        <v>300</v>
      </c>
      <c r="N9" s="2">
        <f>+E9*G9*I9/60</f>
        <v>8</v>
      </c>
    </row>
    <row r="10" spans="1:14" x14ac:dyDescent="0.15">
      <c r="A10" s="3"/>
      <c r="B10" s="1"/>
      <c r="C10" s="1"/>
      <c r="D10" s="1"/>
      <c r="E10" s="1"/>
      <c r="F10" s="1"/>
      <c r="G10" s="1"/>
      <c r="H10" s="3"/>
      <c r="I10" s="1"/>
      <c r="J10" s="1"/>
      <c r="K10" s="1" t="s">
        <v>14</v>
      </c>
      <c r="L10" s="1"/>
      <c r="M10" s="1"/>
      <c r="N10" s="2"/>
    </row>
    <row r="11" spans="1:14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 t="s">
        <v>15</v>
      </c>
      <c r="L11" s="1"/>
      <c r="M11" s="1"/>
      <c r="N11" s="2"/>
    </row>
    <row r="12" spans="1:14" x14ac:dyDescent="0.15">
      <c r="N12" s="2"/>
    </row>
    <row r="13" spans="1:14" x14ac:dyDescent="0.15">
      <c r="A13" s="3">
        <v>0.8534722222222223</v>
      </c>
      <c r="B13" s="1" t="s">
        <v>45</v>
      </c>
      <c r="C13" s="1">
        <v>100</v>
      </c>
      <c r="D13" s="1" t="s">
        <v>1</v>
      </c>
      <c r="E13" s="1">
        <v>1</v>
      </c>
      <c r="F13" s="1" t="s">
        <v>3</v>
      </c>
      <c r="G13" s="1">
        <v>1</v>
      </c>
      <c r="H13" s="3">
        <v>0.125</v>
      </c>
      <c r="I13" s="1">
        <v>180</v>
      </c>
      <c r="J13" s="1" t="s">
        <v>16</v>
      </c>
      <c r="K13" s="1" t="s">
        <v>17</v>
      </c>
      <c r="L13" s="1">
        <v>12</v>
      </c>
      <c r="M13" s="1">
        <f>+C13*E13*G13</f>
        <v>100</v>
      </c>
      <c r="N13" s="2">
        <f>+E13*G13*I13/60</f>
        <v>3</v>
      </c>
    </row>
    <row r="14" spans="1:14" x14ac:dyDescent="0.15">
      <c r="K14" s="1" t="s">
        <v>46</v>
      </c>
      <c r="N14" s="2"/>
    </row>
    <row r="15" spans="1:14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</row>
    <row r="16" spans="1:14" x14ac:dyDescent="0.15">
      <c r="N16" s="2"/>
    </row>
    <row r="17" spans="1:14" x14ac:dyDescent="0.15">
      <c r="A17" s="3">
        <v>0.85625000000000007</v>
      </c>
      <c r="B17" s="1" t="s">
        <v>47</v>
      </c>
      <c r="C17" s="1">
        <v>200</v>
      </c>
      <c r="D17" s="1" t="s">
        <v>1</v>
      </c>
      <c r="E17" s="1">
        <v>1</v>
      </c>
      <c r="F17" s="1" t="s">
        <v>3</v>
      </c>
      <c r="G17" s="1">
        <v>3</v>
      </c>
      <c r="H17" s="3">
        <v>0.25</v>
      </c>
      <c r="I17" s="1">
        <v>360</v>
      </c>
      <c r="J17" s="1" t="s">
        <v>16</v>
      </c>
      <c r="K17" s="6" t="s">
        <v>48</v>
      </c>
      <c r="L17" s="1" t="s">
        <v>49</v>
      </c>
      <c r="M17" s="1">
        <f>+C17*E17*G17</f>
        <v>600</v>
      </c>
      <c r="N17" s="2">
        <f>+E17*G17*I17/60</f>
        <v>18</v>
      </c>
    </row>
    <row r="18" spans="1:14" x14ac:dyDescent="0.15">
      <c r="A18" s="1"/>
      <c r="B18" s="1"/>
      <c r="C18" s="1"/>
      <c r="D18" s="1"/>
      <c r="E18" s="1"/>
      <c r="F18" s="1"/>
      <c r="G18" s="1"/>
      <c r="H18" s="1"/>
      <c r="I18" s="7" t="s">
        <v>50</v>
      </c>
      <c r="J18" s="1"/>
      <c r="K18" s="1" t="s">
        <v>18</v>
      </c>
      <c r="L18" s="1"/>
      <c r="M18" s="1"/>
      <c r="N18" s="2"/>
    </row>
    <row r="19" spans="1:14" x14ac:dyDescent="0.15">
      <c r="A19" s="1"/>
      <c r="B19" s="1"/>
      <c r="C19" s="1"/>
      <c r="D19" s="1"/>
      <c r="E19" s="1"/>
      <c r="F19" s="1"/>
      <c r="G19" s="1"/>
      <c r="H19" s="1"/>
      <c r="I19" s="7" t="s">
        <v>51</v>
      </c>
      <c r="J19" s="1"/>
      <c r="K19" s="1" t="s">
        <v>52</v>
      </c>
      <c r="L19" s="1"/>
      <c r="M19" s="1"/>
      <c r="N19" s="2"/>
    </row>
    <row r="20" spans="1:14" x14ac:dyDescent="0.15">
      <c r="A20" s="1"/>
      <c r="B20" s="1"/>
      <c r="C20" s="1"/>
      <c r="D20" s="1"/>
      <c r="E20" s="1"/>
      <c r="F20" s="1"/>
      <c r="G20" s="1"/>
      <c r="H20" s="1"/>
      <c r="I20" s="7" t="s">
        <v>53</v>
      </c>
      <c r="J20" s="1"/>
      <c r="K20" s="1" t="s">
        <v>19</v>
      </c>
      <c r="L20" s="1"/>
      <c r="M20" s="1"/>
      <c r="N20" s="2"/>
    </row>
    <row r="21" spans="1:14" x14ac:dyDescent="0.15">
      <c r="A21" s="1"/>
      <c r="B21" s="1"/>
      <c r="C21" s="1"/>
      <c r="D21" s="1"/>
      <c r="E21" s="1"/>
      <c r="F21" s="1"/>
      <c r="G21" s="1"/>
      <c r="H21" s="1"/>
      <c r="I21" s="7"/>
      <c r="J21" s="1"/>
      <c r="K21" s="1" t="s">
        <v>54</v>
      </c>
      <c r="L21" s="1"/>
      <c r="M21" s="1"/>
      <c r="N21" s="2"/>
    </row>
    <row r="22" spans="1:14" x14ac:dyDescent="0.15">
      <c r="A22" s="1"/>
      <c r="B22" s="1"/>
      <c r="C22" s="1"/>
      <c r="D22" s="1"/>
      <c r="E22" s="1"/>
      <c r="F22" s="1"/>
      <c r="G22" s="1"/>
      <c r="I22" s="8">
        <v>1</v>
      </c>
      <c r="J22" s="9" t="s">
        <v>55</v>
      </c>
      <c r="K22" s="10" t="s">
        <v>56</v>
      </c>
      <c r="L22" s="11"/>
      <c r="M22" s="1"/>
      <c r="N22" s="2"/>
    </row>
    <row r="23" spans="1:14" x14ac:dyDescent="0.15">
      <c r="A23" s="1"/>
      <c r="B23" s="1"/>
      <c r="C23" s="1"/>
      <c r="D23" s="1"/>
      <c r="E23" s="1"/>
      <c r="F23" s="1"/>
      <c r="G23" s="1"/>
      <c r="I23" s="8">
        <v>2</v>
      </c>
      <c r="J23" s="10" t="s">
        <v>57</v>
      </c>
      <c r="K23" s="10" t="s">
        <v>56</v>
      </c>
      <c r="L23" s="10"/>
      <c r="M23" s="1"/>
      <c r="N23" s="2"/>
    </row>
    <row r="24" spans="1:14" x14ac:dyDescent="0.15">
      <c r="A24" s="1"/>
      <c r="B24" s="1"/>
      <c r="C24" s="1"/>
      <c r="D24" s="1"/>
      <c r="E24" s="9"/>
      <c r="F24" s="10"/>
      <c r="G24" s="1"/>
      <c r="I24" s="8">
        <v>3</v>
      </c>
      <c r="J24" s="11" t="s">
        <v>58</v>
      </c>
      <c r="K24" s="11" t="s">
        <v>20</v>
      </c>
      <c r="L24" s="10"/>
      <c r="M24" s="1"/>
      <c r="N24" s="2"/>
    </row>
    <row r="25" spans="1:14" x14ac:dyDescent="0.15">
      <c r="A25" s="1"/>
      <c r="B25" s="1"/>
      <c r="C25" s="1"/>
      <c r="D25" s="1"/>
      <c r="E25" s="9"/>
      <c r="F25" s="10"/>
      <c r="G25" s="1"/>
      <c r="I25" s="8">
        <v>4</v>
      </c>
      <c r="J25" s="12" t="s">
        <v>59</v>
      </c>
      <c r="K25" s="11" t="s">
        <v>56</v>
      </c>
      <c r="L25" s="10"/>
      <c r="M25" s="1"/>
      <c r="N25" s="2"/>
    </row>
    <row r="26" spans="1:14" x14ac:dyDescent="0.15">
      <c r="A26" s="1"/>
      <c r="B26" s="1"/>
      <c r="C26" s="1"/>
      <c r="D26" s="1"/>
      <c r="E26" s="1"/>
      <c r="F26" s="1"/>
      <c r="G26" s="1"/>
      <c r="I26" s="8">
        <v>5</v>
      </c>
      <c r="J26" s="12" t="s">
        <v>60</v>
      </c>
      <c r="K26" s="11" t="s">
        <v>56</v>
      </c>
      <c r="L26" s="10"/>
      <c r="M26" s="1"/>
      <c r="N26" s="2"/>
    </row>
    <row r="27" spans="1:14" x14ac:dyDescent="0.15">
      <c r="A27" s="1"/>
      <c r="B27" s="1"/>
      <c r="C27" s="1"/>
      <c r="D27" s="1"/>
      <c r="E27" s="1"/>
      <c r="F27" s="1"/>
      <c r="G27" s="1"/>
      <c r="I27" s="8">
        <v>6</v>
      </c>
      <c r="J27" s="12" t="s">
        <v>61</v>
      </c>
      <c r="K27" s="11" t="s">
        <v>21</v>
      </c>
      <c r="L27" s="10"/>
      <c r="M27" s="1"/>
      <c r="N27" s="2"/>
    </row>
    <row r="28" spans="1:14" x14ac:dyDescent="0.15">
      <c r="A28" s="1"/>
      <c r="B28" s="1"/>
      <c r="C28" s="1"/>
      <c r="D28" s="1"/>
      <c r="E28" s="1"/>
      <c r="F28" s="1"/>
      <c r="G28" s="1"/>
      <c r="I28" s="8">
        <v>7</v>
      </c>
      <c r="J28" s="9" t="s">
        <v>62</v>
      </c>
      <c r="K28" s="10" t="s">
        <v>21</v>
      </c>
      <c r="L28" s="10"/>
      <c r="M28" s="1"/>
      <c r="N28" s="2"/>
    </row>
    <row r="29" spans="1:14" x14ac:dyDescent="0.15">
      <c r="A29" s="1"/>
      <c r="B29" s="1"/>
      <c r="C29" s="1"/>
      <c r="D29" s="1"/>
      <c r="E29" s="1"/>
      <c r="F29" s="1"/>
      <c r="G29" s="1"/>
      <c r="I29" s="8">
        <v>8</v>
      </c>
      <c r="J29" s="12" t="s">
        <v>63</v>
      </c>
      <c r="K29" s="11" t="s">
        <v>21</v>
      </c>
      <c r="L29" s="10"/>
      <c r="M29" s="1"/>
      <c r="N29" s="2"/>
    </row>
    <row r="30" spans="1:14" x14ac:dyDescent="0.15">
      <c r="A30" s="1"/>
      <c r="B30" s="1"/>
      <c r="C30" s="1"/>
      <c r="D30" s="1"/>
      <c r="E30" s="1"/>
      <c r="F30" s="1"/>
      <c r="G30" s="1"/>
      <c r="I30" s="11"/>
      <c r="L30" s="10"/>
      <c r="M30" s="1"/>
      <c r="N30" s="2"/>
    </row>
    <row r="31" spans="1:14" x14ac:dyDescent="0.15">
      <c r="A31" s="1"/>
      <c r="B31" s="1"/>
      <c r="C31" s="1"/>
      <c r="D31" s="1"/>
      <c r="E31" s="1"/>
      <c r="F31" s="1"/>
      <c r="G31" s="1"/>
      <c r="I31" s="13"/>
      <c r="L31" s="10"/>
      <c r="M31" s="1"/>
      <c r="N31" s="2"/>
    </row>
    <row r="32" spans="1:14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"/>
    </row>
    <row r="33" spans="1:14" x14ac:dyDescent="0.15">
      <c r="A33" s="3">
        <v>0.86875000000000002</v>
      </c>
      <c r="B33" s="1" t="s">
        <v>64</v>
      </c>
      <c r="C33" s="1">
        <v>200</v>
      </c>
      <c r="D33" s="1" t="s">
        <v>1</v>
      </c>
      <c r="E33" s="1">
        <v>1</v>
      </c>
      <c r="F33" s="1" t="s">
        <v>3</v>
      </c>
      <c r="G33" s="1">
        <v>1</v>
      </c>
      <c r="H33" s="3">
        <v>0.20833333333333334</v>
      </c>
      <c r="I33" s="1">
        <v>300</v>
      </c>
      <c r="J33" s="1"/>
      <c r="K33" s="1" t="s">
        <v>65</v>
      </c>
      <c r="L33" s="1">
        <v>10</v>
      </c>
      <c r="M33" s="1">
        <f>+C33*E33*G33</f>
        <v>200</v>
      </c>
      <c r="N33" s="2">
        <f>+E33*G33*I33/60</f>
        <v>5</v>
      </c>
    </row>
    <row r="34" spans="1:14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</row>
    <row r="35" spans="1:14" x14ac:dyDescent="0.15">
      <c r="A35" s="3">
        <v>0.875</v>
      </c>
      <c r="B35" s="1" t="s">
        <v>22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>
        <f>SUM(M2:M34)</f>
        <v>1800</v>
      </c>
      <c r="N35" s="2"/>
    </row>
    <row r="36" spans="1:14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</row>
    <row r="37" spans="1:14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2"/>
    </row>
    <row r="38" spans="1:14" x14ac:dyDescent="0.15">
      <c r="A38" s="1" t="s">
        <v>66</v>
      </c>
      <c r="B38" s="1"/>
      <c r="C38" s="1" t="s">
        <v>0</v>
      </c>
      <c r="D38" s="1" t="s">
        <v>1</v>
      </c>
      <c r="E38" s="1" t="s">
        <v>2</v>
      </c>
      <c r="F38" s="1" t="s">
        <v>3</v>
      </c>
      <c r="G38" s="1" t="s">
        <v>4</v>
      </c>
      <c r="H38" s="1" t="s">
        <v>5</v>
      </c>
      <c r="I38" s="1" t="s">
        <v>6</v>
      </c>
      <c r="J38" s="1" t="s">
        <v>7</v>
      </c>
      <c r="K38" s="1" t="s">
        <v>8</v>
      </c>
      <c r="L38" s="1" t="s">
        <v>9</v>
      </c>
      <c r="M38" s="1"/>
      <c r="N38" s="2"/>
    </row>
    <row r="39" spans="1:14" x14ac:dyDescent="0.15">
      <c r="A39" s="3">
        <v>0.83333333333333337</v>
      </c>
      <c r="B39" s="1" t="s">
        <v>10</v>
      </c>
      <c r="C39" s="1">
        <v>200</v>
      </c>
      <c r="D39" s="1" t="s">
        <v>1</v>
      </c>
      <c r="E39" s="1">
        <v>1</v>
      </c>
      <c r="F39" s="1" t="s">
        <v>11</v>
      </c>
      <c r="G39" s="1">
        <v>1</v>
      </c>
      <c r="H39" s="4">
        <v>0.33333333333333331</v>
      </c>
      <c r="I39" s="1">
        <v>480</v>
      </c>
      <c r="J39" s="1" t="s">
        <v>40</v>
      </c>
      <c r="K39" s="1"/>
      <c r="L39" s="1">
        <v>15</v>
      </c>
      <c r="M39" s="1">
        <f>+C39*E39*G39</f>
        <v>200</v>
      </c>
      <c r="N39" s="2">
        <f>+E39*G39*I39/60</f>
        <v>8</v>
      </c>
    </row>
    <row r="40" spans="1:14" x14ac:dyDescent="0.15">
      <c r="A40" s="3"/>
      <c r="B40" s="1"/>
      <c r="C40" s="1"/>
      <c r="D40" s="1"/>
      <c r="E40" s="1"/>
      <c r="F40" s="1"/>
      <c r="G40" s="1"/>
      <c r="H40" s="3"/>
      <c r="I40" s="1"/>
      <c r="J40" s="1"/>
      <c r="K40" s="1"/>
      <c r="L40" s="1"/>
      <c r="M40" s="1"/>
      <c r="N40" s="2"/>
    </row>
    <row r="41" spans="1:14" x14ac:dyDescent="0.15">
      <c r="A41" s="3"/>
      <c r="B41" s="1"/>
      <c r="C41" s="1"/>
      <c r="D41" s="1"/>
      <c r="E41" s="1"/>
      <c r="F41" s="1"/>
      <c r="G41" s="1"/>
      <c r="H41" s="3"/>
      <c r="I41" s="1"/>
      <c r="J41" s="1"/>
      <c r="K41" s="1"/>
      <c r="L41" s="1"/>
      <c r="M41" s="1"/>
      <c r="N41" s="2"/>
    </row>
    <row r="42" spans="1:14" x14ac:dyDescent="0.15">
      <c r="A42" s="3">
        <v>0.84027777777777779</v>
      </c>
      <c r="B42" s="1" t="s">
        <v>41</v>
      </c>
      <c r="C42" s="1">
        <v>50</v>
      </c>
      <c r="D42" s="1" t="s">
        <v>1</v>
      </c>
      <c r="E42" s="1">
        <v>4</v>
      </c>
      <c r="F42" s="1" t="s">
        <v>3</v>
      </c>
      <c r="G42" s="1">
        <v>1</v>
      </c>
      <c r="H42" s="3">
        <v>6.25E-2</v>
      </c>
      <c r="I42" s="1">
        <v>90</v>
      </c>
      <c r="J42" s="1" t="s">
        <v>42</v>
      </c>
      <c r="K42" s="5" t="s">
        <v>43</v>
      </c>
      <c r="L42" s="1">
        <v>16</v>
      </c>
      <c r="M42" s="1">
        <f>+C42*E42*G42</f>
        <v>200</v>
      </c>
      <c r="N42" s="2">
        <f>+E42*G42*I42/60</f>
        <v>6</v>
      </c>
    </row>
    <row r="43" spans="1:14" x14ac:dyDescent="0.15">
      <c r="A43" s="3"/>
      <c r="B43" s="1"/>
      <c r="C43" s="1"/>
      <c r="D43" s="1"/>
      <c r="E43" s="1"/>
      <c r="F43" s="1"/>
      <c r="G43" s="1"/>
      <c r="H43" s="3"/>
      <c r="I43" s="1"/>
      <c r="J43" s="1"/>
      <c r="K43" s="1" t="s">
        <v>12</v>
      </c>
      <c r="L43" s="1"/>
      <c r="M43" s="1"/>
      <c r="N43" s="2"/>
    </row>
    <row r="44" spans="1:14" x14ac:dyDescent="0.15">
      <c r="A44" s="3"/>
      <c r="B44" s="1"/>
      <c r="C44" s="1"/>
      <c r="D44" s="1"/>
      <c r="E44" s="1"/>
      <c r="F44" s="1"/>
      <c r="G44" s="1"/>
      <c r="H44" s="3"/>
      <c r="I44" s="1"/>
      <c r="J44" s="1"/>
      <c r="K44" s="1"/>
      <c r="L44" s="1"/>
      <c r="M44" s="1"/>
      <c r="N44" s="2"/>
    </row>
    <row r="45" spans="1:14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L45" s="1"/>
      <c r="M45" s="1"/>
      <c r="N45" s="2"/>
    </row>
    <row r="46" spans="1:14" x14ac:dyDescent="0.15">
      <c r="A46" s="3">
        <v>0.84722222222222221</v>
      </c>
      <c r="B46" s="1" t="s">
        <v>44</v>
      </c>
      <c r="C46" s="1">
        <v>25</v>
      </c>
      <c r="D46" s="1" t="s">
        <v>1</v>
      </c>
      <c r="E46" s="1">
        <v>8</v>
      </c>
      <c r="F46" s="1" t="s">
        <v>3</v>
      </c>
      <c r="G46" s="1">
        <v>1</v>
      </c>
      <c r="H46" s="3">
        <v>3.125E-2</v>
      </c>
      <c r="I46" s="1">
        <v>45</v>
      </c>
      <c r="J46" s="1" t="s">
        <v>42</v>
      </c>
      <c r="K46" s="1" t="s">
        <v>14</v>
      </c>
      <c r="L46" s="1">
        <v>16</v>
      </c>
      <c r="M46" s="1">
        <f>+C46*E46*G46</f>
        <v>200</v>
      </c>
      <c r="N46" s="2">
        <f>+E46*G46*I46/60</f>
        <v>6</v>
      </c>
    </row>
    <row r="47" spans="1:14" x14ac:dyDescent="0.15">
      <c r="A47" s="3"/>
      <c r="B47" s="1"/>
      <c r="C47" s="1"/>
      <c r="D47" s="1"/>
      <c r="E47" s="1"/>
      <c r="F47" s="1"/>
      <c r="G47" s="1"/>
      <c r="H47" s="3"/>
      <c r="I47" s="1"/>
      <c r="J47" s="1"/>
      <c r="K47" s="1" t="s">
        <v>23</v>
      </c>
      <c r="L47" s="1"/>
      <c r="M47" s="1"/>
      <c r="N47" s="2"/>
    </row>
    <row r="48" spans="1:14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L48" s="1"/>
      <c r="M48" s="1"/>
      <c r="N48" s="2"/>
    </row>
    <row r="49" spans="1:14" x14ac:dyDescent="0.15">
      <c r="N49" s="2"/>
    </row>
    <row r="50" spans="1:14" x14ac:dyDescent="0.15">
      <c r="A50" s="3">
        <v>0.8534722222222223</v>
      </c>
      <c r="B50" s="1" t="s">
        <v>45</v>
      </c>
      <c r="C50" s="1">
        <v>50</v>
      </c>
      <c r="D50" s="1" t="s">
        <v>1</v>
      </c>
      <c r="E50" s="1">
        <v>2</v>
      </c>
      <c r="F50" s="1" t="s">
        <v>3</v>
      </c>
      <c r="G50" s="1">
        <v>1</v>
      </c>
      <c r="H50" s="3">
        <v>6.25E-2</v>
      </c>
      <c r="I50" s="1">
        <v>90</v>
      </c>
      <c r="J50" s="1" t="s">
        <v>16</v>
      </c>
      <c r="K50" s="1" t="s">
        <v>17</v>
      </c>
      <c r="L50" s="1">
        <v>12</v>
      </c>
      <c r="M50" s="1">
        <f>+C50*E50*G50</f>
        <v>100</v>
      </c>
      <c r="N50" s="2">
        <f>+E50*G50*I50/60</f>
        <v>3</v>
      </c>
    </row>
    <row r="51" spans="1:14" x14ac:dyDescent="0.15">
      <c r="K51" s="1"/>
      <c r="N51" s="2"/>
    </row>
    <row r="52" spans="1:14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</row>
    <row r="53" spans="1:14" x14ac:dyDescent="0.15">
      <c r="N53" s="2"/>
    </row>
    <row r="54" spans="1:14" x14ac:dyDescent="0.15">
      <c r="A54" s="3">
        <v>0.85625000000000007</v>
      </c>
      <c r="B54" s="1" t="s">
        <v>47</v>
      </c>
      <c r="C54" s="1">
        <v>50</v>
      </c>
      <c r="D54" s="1" t="s">
        <v>1</v>
      </c>
      <c r="E54" s="1">
        <v>8</v>
      </c>
      <c r="F54" s="1" t="s">
        <v>3</v>
      </c>
      <c r="G54" s="1">
        <v>1</v>
      </c>
      <c r="H54" s="3">
        <v>6.25E-2</v>
      </c>
      <c r="I54" s="1">
        <v>90</v>
      </c>
      <c r="J54" s="1" t="s">
        <v>67</v>
      </c>
      <c r="K54" s="6" t="s">
        <v>24</v>
      </c>
      <c r="L54" s="1" t="s">
        <v>49</v>
      </c>
      <c r="M54" s="1">
        <f>+C54*E54*G54</f>
        <v>400</v>
      </c>
      <c r="N54" s="2">
        <f>+E54*G54*I54/60</f>
        <v>12</v>
      </c>
    </row>
    <row r="55" spans="1:14" x14ac:dyDescent="0.15">
      <c r="A55" s="1"/>
      <c r="B55" s="1"/>
      <c r="C55" s="1"/>
      <c r="D55" s="1"/>
      <c r="E55" s="1"/>
      <c r="F55" s="1"/>
      <c r="G55" s="1"/>
      <c r="H55" s="1"/>
      <c r="I55" s="13">
        <v>1</v>
      </c>
      <c r="J55" s="9" t="s">
        <v>25</v>
      </c>
      <c r="K55" s="10" t="s">
        <v>26</v>
      </c>
      <c r="L55" s="1"/>
      <c r="M55" s="1"/>
      <c r="N55" s="2"/>
    </row>
    <row r="56" spans="1:14" x14ac:dyDescent="0.15">
      <c r="A56" s="1"/>
      <c r="B56" s="1"/>
      <c r="C56" s="1"/>
      <c r="D56" s="1"/>
      <c r="E56" s="1"/>
      <c r="F56" s="1"/>
      <c r="G56" s="1"/>
      <c r="H56" s="1"/>
      <c r="I56" s="13">
        <v>2</v>
      </c>
      <c r="J56" s="9" t="s">
        <v>27</v>
      </c>
      <c r="K56" s="10" t="s">
        <v>28</v>
      </c>
      <c r="L56" s="1"/>
      <c r="M56" s="1"/>
      <c r="N56" s="2"/>
    </row>
    <row r="57" spans="1:14" x14ac:dyDescent="0.15">
      <c r="A57" s="1"/>
      <c r="B57" s="1"/>
      <c r="C57" s="1"/>
      <c r="D57" s="1"/>
      <c r="E57" s="1"/>
      <c r="F57" s="1"/>
      <c r="G57" s="1"/>
      <c r="H57" s="1"/>
      <c r="I57" s="14">
        <v>3</v>
      </c>
      <c r="J57" s="15" t="s">
        <v>29</v>
      </c>
      <c r="K57" s="16" t="s">
        <v>30</v>
      </c>
      <c r="L57" s="1"/>
      <c r="M57" s="1"/>
      <c r="N57" s="2"/>
    </row>
    <row r="58" spans="1:14" x14ac:dyDescent="0.15">
      <c r="A58" s="1"/>
      <c r="B58" s="1"/>
      <c r="C58" s="1"/>
      <c r="D58" s="1"/>
      <c r="E58" s="1"/>
      <c r="F58" s="1"/>
      <c r="G58" s="1"/>
      <c r="H58" s="1"/>
      <c r="I58" s="17">
        <v>4</v>
      </c>
      <c r="J58" s="11" t="s">
        <v>31</v>
      </c>
      <c r="K58" s="11" t="s">
        <v>32</v>
      </c>
      <c r="L58" s="1"/>
      <c r="M58" s="1"/>
      <c r="N58" s="2"/>
    </row>
    <row r="59" spans="1:14" x14ac:dyDescent="0.15">
      <c r="A59" s="1"/>
      <c r="B59" s="1"/>
      <c r="C59" s="1"/>
      <c r="D59" s="1"/>
      <c r="E59" s="1"/>
      <c r="F59" s="1"/>
      <c r="G59" s="1"/>
      <c r="I59" s="17">
        <v>5</v>
      </c>
      <c r="J59" s="12" t="s">
        <v>33</v>
      </c>
      <c r="K59" s="11" t="s">
        <v>34</v>
      </c>
      <c r="L59" s="11"/>
      <c r="M59" s="1"/>
      <c r="N59" s="2"/>
    </row>
    <row r="60" spans="1:14" x14ac:dyDescent="0.15">
      <c r="A60" s="1"/>
      <c r="B60" s="1"/>
      <c r="C60" s="1"/>
      <c r="D60" s="1"/>
      <c r="E60" s="1"/>
      <c r="F60" s="1"/>
      <c r="G60" s="1"/>
      <c r="L60" s="10"/>
      <c r="M60" s="1"/>
      <c r="N60" s="2"/>
    </row>
    <row r="61" spans="1:14" x14ac:dyDescent="0.15">
      <c r="A61" s="3">
        <v>0.86458333333333337</v>
      </c>
      <c r="B61" s="1" t="s">
        <v>35</v>
      </c>
      <c r="C61" s="1">
        <v>50</v>
      </c>
      <c r="D61" s="1" t="s">
        <v>1</v>
      </c>
      <c r="E61" s="1">
        <v>2</v>
      </c>
      <c r="F61" s="1" t="s">
        <v>3</v>
      </c>
      <c r="G61" s="1">
        <v>1</v>
      </c>
      <c r="H61" s="3">
        <v>8.3333333333333329E-2</v>
      </c>
      <c r="I61" s="1">
        <v>120</v>
      </c>
      <c r="J61" s="1" t="s">
        <v>36</v>
      </c>
      <c r="K61" s="1" t="s">
        <v>17</v>
      </c>
      <c r="L61" s="1">
        <v>12</v>
      </c>
      <c r="M61" s="1">
        <f>+C61*E61*G61</f>
        <v>100</v>
      </c>
      <c r="N61" s="2">
        <f>+E61*G61*I61/60</f>
        <v>4</v>
      </c>
    </row>
    <row r="62" spans="1:14" x14ac:dyDescent="0.15">
      <c r="K62" s="1" t="s">
        <v>37</v>
      </c>
      <c r="N62" s="2"/>
    </row>
    <row r="63" spans="1:14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</row>
    <row r="64" spans="1:14" x14ac:dyDescent="0.15">
      <c r="A64" s="1"/>
      <c r="B64" s="1"/>
      <c r="C64" s="1"/>
      <c r="D64" s="1"/>
      <c r="E64" s="1"/>
      <c r="F64" s="1"/>
      <c r="G64" s="1"/>
      <c r="I64" s="17"/>
      <c r="J64" s="12"/>
      <c r="K64" s="11"/>
      <c r="L64" s="10"/>
      <c r="M64" s="1"/>
      <c r="N64" s="2"/>
    </row>
    <row r="65" spans="1:14" x14ac:dyDescent="0.15">
      <c r="A65" s="3">
        <v>0.86875000000000002</v>
      </c>
      <c r="B65" s="1" t="s">
        <v>38</v>
      </c>
      <c r="C65" s="1">
        <v>200</v>
      </c>
      <c r="D65" s="1" t="s">
        <v>1</v>
      </c>
      <c r="E65" s="1">
        <v>1</v>
      </c>
      <c r="F65" s="1" t="s">
        <v>3</v>
      </c>
      <c r="G65" s="1">
        <v>1</v>
      </c>
      <c r="H65" s="3">
        <v>0.20833333333333334</v>
      </c>
      <c r="I65" s="1">
        <v>300</v>
      </c>
      <c r="J65" s="1"/>
      <c r="K65" s="1"/>
      <c r="L65" s="1">
        <v>10</v>
      </c>
      <c r="M65" s="1">
        <f>+C65*E65*G65</f>
        <v>200</v>
      </c>
      <c r="N65" s="2">
        <f>+E65*G65*I65/60</f>
        <v>5</v>
      </c>
    </row>
    <row r="66" spans="1:14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</row>
    <row r="67" spans="1:14" x14ac:dyDescent="0.15">
      <c r="A67" s="3">
        <v>0.875</v>
      </c>
      <c r="B67" s="1" t="s">
        <v>22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>
        <f>SUM(M39:M66)</f>
        <v>1400</v>
      </c>
      <c r="N67" s="2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kappa</dc:creator>
  <cp:lastModifiedBy>kappa</cp:lastModifiedBy>
  <dcterms:created xsi:type="dcterms:W3CDTF">2014-05-13T21:55:00Z</dcterms:created>
  <dcterms:modified xsi:type="dcterms:W3CDTF">2014-05-13T21:55:30Z</dcterms:modified>
</cp:coreProperties>
</file>