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157" i="3" l="1"/>
  <c r="M157" i="3"/>
  <c r="N153" i="3"/>
  <c r="N152" i="3"/>
  <c r="N151" i="3"/>
  <c r="M151" i="3"/>
  <c r="N149" i="3"/>
  <c r="M149" i="3"/>
  <c r="N144" i="3"/>
  <c r="M144" i="3"/>
  <c r="N141" i="3"/>
  <c r="M141" i="3"/>
  <c r="N139" i="3"/>
  <c r="M139" i="3"/>
  <c r="N138" i="3"/>
  <c r="M138" i="3"/>
  <c r="M158" i="3" s="1"/>
  <c r="N134" i="3"/>
  <c r="M134" i="3"/>
  <c r="N128" i="3"/>
  <c r="M128" i="3"/>
  <c r="N126" i="3"/>
  <c r="M126" i="3"/>
  <c r="N120" i="3"/>
  <c r="M120" i="3"/>
  <c r="N118" i="3"/>
  <c r="M118" i="3"/>
  <c r="N116" i="3"/>
  <c r="M116" i="3"/>
  <c r="M135" i="3" s="1"/>
  <c r="N115" i="3"/>
  <c r="M115" i="3"/>
  <c r="N111" i="3"/>
  <c r="M111" i="3"/>
  <c r="N105" i="3"/>
  <c r="M105" i="3"/>
  <c r="N103" i="3"/>
  <c r="M103" i="3"/>
  <c r="N97" i="3"/>
  <c r="M97" i="3"/>
  <c r="N95" i="3"/>
  <c r="M95" i="3"/>
  <c r="N93" i="3"/>
  <c r="M93" i="3"/>
  <c r="M112" i="3" s="1"/>
  <c r="N92" i="3"/>
  <c r="M92" i="3"/>
  <c r="N88" i="3"/>
  <c r="M88" i="3"/>
  <c r="N87" i="3"/>
  <c r="M87" i="3"/>
  <c r="N84" i="3"/>
  <c r="N83" i="3"/>
  <c r="N82" i="3"/>
  <c r="M82" i="3"/>
  <c r="N80" i="3"/>
  <c r="M80" i="3"/>
  <c r="N75" i="3"/>
  <c r="M75" i="3"/>
  <c r="N72" i="3"/>
  <c r="M72" i="3"/>
  <c r="N70" i="3"/>
  <c r="M70" i="3"/>
  <c r="N69" i="3"/>
  <c r="M69" i="3"/>
  <c r="M89" i="3" s="1"/>
  <c r="N65" i="3"/>
  <c r="M65" i="3"/>
  <c r="N59" i="3"/>
  <c r="M59" i="3"/>
  <c r="N55" i="3"/>
  <c r="M55" i="3"/>
  <c r="N51" i="3"/>
  <c r="M51" i="3"/>
  <c r="N49" i="3"/>
  <c r="M49" i="3"/>
  <c r="N47" i="3"/>
  <c r="M47" i="3"/>
  <c r="N46" i="3"/>
  <c r="M46" i="3"/>
  <c r="M66" i="3" s="1"/>
  <c r="N43" i="3"/>
  <c r="M43" i="3"/>
  <c r="N41" i="3"/>
  <c r="M41" i="3"/>
  <c r="N40" i="3"/>
  <c r="M40" i="3"/>
  <c r="N39" i="3"/>
  <c r="M39" i="3"/>
  <c r="N36" i="3"/>
  <c r="M36" i="3"/>
  <c r="N31" i="3"/>
  <c r="M31" i="3"/>
  <c r="N26" i="3"/>
  <c r="M26" i="3"/>
  <c r="N25" i="3"/>
  <c r="M25" i="3"/>
  <c r="M44" i="3" s="1"/>
  <c r="N24" i="3"/>
  <c r="M24" i="3"/>
  <c r="N21" i="3"/>
  <c r="M21" i="3"/>
  <c r="N15" i="3"/>
  <c r="M15" i="3"/>
  <c r="N13" i="3"/>
  <c r="M13" i="3"/>
  <c r="N7" i="3"/>
  <c r="M7" i="3"/>
  <c r="N5" i="3"/>
  <c r="M5" i="3"/>
  <c r="N3" i="3"/>
  <c r="M3" i="3"/>
  <c r="M22" i="3" s="1"/>
  <c r="N2" i="3"/>
  <c r="M2" i="3"/>
  <c r="N62" i="1" l="1"/>
  <c r="M62" i="1"/>
  <c r="N58" i="1"/>
  <c r="M58" i="1"/>
  <c r="N57" i="1"/>
  <c r="M57" i="1"/>
  <c r="N53" i="1"/>
  <c r="M53" i="1"/>
  <c r="N39" i="1"/>
  <c r="M39" i="1"/>
  <c r="N34" i="1"/>
  <c r="M34" i="1"/>
  <c r="N31" i="1"/>
  <c r="M31" i="1"/>
  <c r="M64" i="1" s="1"/>
  <c r="N24" i="1"/>
  <c r="M24" i="1"/>
  <c r="N19" i="1"/>
  <c r="M19" i="1"/>
  <c r="N15" i="1"/>
  <c r="M15" i="1"/>
  <c r="N10" i="1"/>
  <c r="M10" i="1"/>
  <c r="N5" i="1"/>
  <c r="M5" i="1"/>
  <c r="N2" i="1"/>
  <c r="M2" i="1"/>
  <c r="M27" i="1" s="1"/>
  <c r="N64" i="1" l="1"/>
  <c r="N27" i="1"/>
</calcChain>
</file>

<file path=xl/sharedStrings.xml><?xml version="1.0" encoding="utf-8"?>
<sst xmlns="http://schemas.openxmlformats.org/spreadsheetml/2006/main" count="658" uniqueCount="256">
  <si>
    <t>1週目</t>
    <rPh sb="1" eb="2">
      <t>シュウ</t>
    </rPh>
    <rPh sb="2" eb="3">
      <t>メ</t>
    </rPh>
    <phoneticPr fontId="2"/>
  </si>
  <si>
    <t>距離</t>
  </si>
  <si>
    <t>ｍ</t>
  </si>
  <si>
    <t>回数</t>
  </si>
  <si>
    <t>＊</t>
  </si>
  <si>
    <t>ＳＥＴ数</t>
  </si>
  <si>
    <t>サークル</t>
  </si>
  <si>
    <t>秒</t>
  </si>
  <si>
    <t>種目</t>
  </si>
  <si>
    <t>ポイント</t>
  </si>
  <si>
    <t>脈拍目安</t>
  </si>
  <si>
    <t>アップ</t>
  </si>
  <si>
    <t>*</t>
  </si>
  <si>
    <t>飛び込んでスタート</t>
    <rPh sb="0" eb="1">
      <t>ト</t>
    </rPh>
    <rPh sb="2" eb="3">
      <t>コ</t>
    </rPh>
    <phoneticPr fontId="2"/>
  </si>
  <si>
    <t>平泳ぎのみキック-ドル平-潜行キック-コンビ</t>
  </si>
  <si>
    <t>最後のコンビはレース速度まで上げる</t>
    <rPh sb="0" eb="2">
      <t>サイゴ</t>
    </rPh>
    <rPh sb="10" eb="12">
      <t>ソクド</t>
    </rPh>
    <rPh sb="14" eb="15">
      <t>ア</t>
    </rPh>
    <phoneticPr fontId="2"/>
  </si>
  <si>
    <t>ｂｒはテンポトレーナー使用</t>
    <rPh sb="11" eb="13">
      <t>シヨウ</t>
    </rPh>
    <phoneticPr fontId="2"/>
  </si>
  <si>
    <t>FIN可</t>
    <rPh sb="3" eb="4">
      <t>カ</t>
    </rPh>
    <phoneticPr fontId="2"/>
  </si>
  <si>
    <t>fly,br=3ｽﾄﾛｰｸ5潜行ｷｯｸ</t>
    <rPh sb="14" eb="16">
      <t>センコウ</t>
    </rPh>
    <phoneticPr fontId="3"/>
  </si>
  <si>
    <t>fr,ba=片手ｽﾄﾛｰｸ/コンビ</t>
    <rPh sb="6" eb="8">
      <t>カタテ</t>
    </rPh>
    <phoneticPr fontId="2"/>
  </si>
  <si>
    <t>ラスト1本はコンビで速く泳ぐ</t>
    <rPh sb="4" eb="5">
      <t>ホン</t>
    </rPh>
    <rPh sb="10" eb="11">
      <t>ハヤ</t>
    </rPh>
    <rPh sb="12" eb="13">
      <t>オヨ</t>
    </rPh>
    <phoneticPr fontId="2"/>
  </si>
  <si>
    <t>並列で泳ぎ相手の動きをコピーする</t>
    <rPh sb="0" eb="2">
      <t>ヘイレツ</t>
    </rPh>
    <rPh sb="3" eb="4">
      <t>オヨ</t>
    </rPh>
    <rPh sb="5" eb="7">
      <t>アイテ</t>
    </rPh>
    <rPh sb="8" eb="9">
      <t>ウゴ</t>
    </rPh>
    <phoneticPr fontId="2"/>
  </si>
  <si>
    <t>＊どこが違うかを意識してよいところを真似る</t>
    <rPh sb="4" eb="5">
      <t>チガ</t>
    </rPh>
    <rPh sb="8" eb="10">
      <t>イシキ</t>
    </rPh>
    <rPh sb="18" eb="20">
      <t>マネ</t>
    </rPh>
    <phoneticPr fontId="2"/>
  </si>
  <si>
    <t>1-4本</t>
    <rPh sb="3" eb="4">
      <t>ホン</t>
    </rPh>
    <phoneticPr fontId="2"/>
  </si>
  <si>
    <t>ストローク数を数える</t>
    <rPh sb="5" eb="6">
      <t>スウ</t>
    </rPh>
    <rPh sb="7" eb="8">
      <t>カゾ</t>
    </rPh>
    <phoneticPr fontId="2"/>
  </si>
  <si>
    <t>5-8本</t>
    <rPh sb="3" eb="4">
      <t>ホン</t>
    </rPh>
    <phoneticPr fontId="2"/>
  </si>
  <si>
    <t>50ｍは姿勢を意識して泳ぐ（特に呼吸を低く）</t>
    <rPh sb="4" eb="6">
      <t>シセイ</t>
    </rPh>
    <rPh sb="7" eb="9">
      <t>イシキ</t>
    </rPh>
    <rPh sb="11" eb="12">
      <t>オヨ</t>
    </rPh>
    <rPh sb="14" eb="15">
      <t>トク</t>
    </rPh>
    <rPh sb="16" eb="18">
      <t>コキュウ</t>
    </rPh>
    <rPh sb="19" eb="20">
      <t>ヒク</t>
    </rPh>
    <phoneticPr fontId="2"/>
  </si>
  <si>
    <t>9-12本</t>
    <rPh sb="4" eb="5">
      <t>ホン</t>
    </rPh>
    <phoneticPr fontId="2"/>
  </si>
  <si>
    <t>1本ずつDES</t>
    <rPh sb="1" eb="2">
      <t>ホン</t>
    </rPh>
    <phoneticPr fontId="2"/>
  </si>
  <si>
    <t>スタート練習</t>
    <rPh sb="4" eb="6">
      <t>レンシュウ</t>
    </rPh>
    <phoneticPr fontId="2"/>
  </si>
  <si>
    <t>2週目</t>
    <rPh sb="1" eb="2">
      <t>シュウ</t>
    </rPh>
    <rPh sb="2" eb="3">
      <t>メ</t>
    </rPh>
    <phoneticPr fontId="2"/>
  </si>
  <si>
    <t>FIN可　飛び込んでスタート</t>
    <rPh sb="3" eb="4">
      <t>カ</t>
    </rPh>
    <rPh sb="5" eb="6">
      <t>ト</t>
    </rPh>
    <rPh sb="7" eb="8">
      <t>コ</t>
    </rPh>
    <phoneticPr fontId="2"/>
  </si>
  <si>
    <t>1本目飛び込んでスタート　2本目ターンしてスタート</t>
    <rPh sb="1" eb="2">
      <t>ホン</t>
    </rPh>
    <rPh sb="2" eb="3">
      <t>メ</t>
    </rPh>
    <rPh sb="3" eb="4">
      <t>ト</t>
    </rPh>
    <rPh sb="5" eb="6">
      <t>コ</t>
    </rPh>
    <rPh sb="14" eb="15">
      <t>ホン</t>
    </rPh>
    <rPh sb="15" eb="16">
      <t>メ</t>
    </rPh>
    <phoneticPr fontId="2"/>
  </si>
  <si>
    <t>100ｍタイム/2-4秒以内で50ｍを泳ぐ</t>
    <rPh sb="11" eb="12">
      <t>ビョウ</t>
    </rPh>
    <rPh sb="12" eb="14">
      <t>イナイ</t>
    </rPh>
    <rPh sb="19" eb="20">
      <t>オヨ</t>
    </rPh>
    <phoneticPr fontId="2"/>
  </si>
  <si>
    <t>チョイス</t>
    <phoneticPr fontId="2"/>
  </si>
  <si>
    <t>K/P/P/C</t>
    <phoneticPr fontId="2"/>
  </si>
  <si>
    <t>S1</t>
    <phoneticPr fontId="3"/>
  </si>
  <si>
    <t>12.5ｍずつキック-プル-プル-コンビ</t>
    <phoneticPr fontId="2"/>
  </si>
  <si>
    <t>ドリル</t>
    <phoneticPr fontId="2"/>
  </si>
  <si>
    <t>チェック</t>
    <phoneticPr fontId="2"/>
  </si>
  <si>
    <t>クロール</t>
    <phoneticPr fontId="2"/>
  </si>
  <si>
    <t>メイン</t>
    <phoneticPr fontId="2"/>
  </si>
  <si>
    <t>ダウン</t>
    <phoneticPr fontId="2"/>
  </si>
  <si>
    <t>END</t>
    <phoneticPr fontId="2"/>
  </si>
  <si>
    <t>16-17</t>
    <phoneticPr fontId="2"/>
  </si>
  <si>
    <t>17-18</t>
    <phoneticPr fontId="2"/>
  </si>
  <si>
    <t>1週目</t>
  </si>
  <si>
    <t>チョイス</t>
  </si>
  <si>
    <t>飛び込んでスタート</t>
  </si>
  <si>
    <t>K/P/P/C</t>
  </si>
  <si>
    <t>S1</t>
  </si>
  <si>
    <t>12.5ｍずつキック-プル-プル-コンビ</t>
  </si>
  <si>
    <t>最後のコンビはレース速度まで上げる</t>
  </si>
  <si>
    <t>ｂｒはテンポトレーナー使用</t>
  </si>
  <si>
    <t>ドリル</t>
  </si>
  <si>
    <t>FIN可</t>
  </si>
  <si>
    <t>fly,br=3ｽﾄﾛｰｸ5潜行ｷｯｸ</t>
  </si>
  <si>
    <t>fr,ba=片手ｽﾄﾛｰｸ/コンビ</t>
  </si>
  <si>
    <t>ラスト1本はコンビで速く泳ぐ</t>
  </si>
  <si>
    <t>チェック</t>
  </si>
  <si>
    <t>クロール</t>
  </si>
  <si>
    <t>並列で泳ぎ相手の動きをコピーする</t>
  </si>
  <si>
    <t>＊どこが違うかを意識してよいところを真似る</t>
  </si>
  <si>
    <t>メイン</t>
  </si>
  <si>
    <t>1-4本</t>
  </si>
  <si>
    <t>ストローク数を数える</t>
  </si>
  <si>
    <t>5-8本</t>
  </si>
  <si>
    <t>50ｍは姿勢を意識して泳ぐ（特に呼吸を低く）</t>
  </si>
  <si>
    <t>9-12本</t>
  </si>
  <si>
    <t>1本ずつDES</t>
  </si>
  <si>
    <t>ダウン</t>
  </si>
  <si>
    <t>スタート練習</t>
  </si>
  <si>
    <t>END</t>
  </si>
  <si>
    <t>2週目</t>
  </si>
  <si>
    <t>5ｍから壁に向かって泳ぎターン</t>
  </si>
  <si>
    <t>25ｍ地点で壁はないがターンして5ｍ地点に戻る</t>
  </si>
  <si>
    <t>FIN可　飛び込んでスタート</t>
  </si>
  <si>
    <t>16-17</t>
  </si>
  <si>
    <t>1本目飛び込んでスタート　2本目ターンしてスタート</t>
  </si>
  <si>
    <t>17-18</t>
  </si>
  <si>
    <t>100ｍタイム/2-4秒以内で50ｍを泳ぐ</t>
  </si>
  <si>
    <t>池田</t>
    <rPh sb="0" eb="2">
      <t>イケダ</t>
    </rPh>
    <phoneticPr fontId="2"/>
  </si>
  <si>
    <t>IM</t>
    <phoneticPr fontId="2"/>
  </si>
  <si>
    <t>fr or S1</t>
    <phoneticPr fontId="2"/>
  </si>
  <si>
    <t>fr or S1</t>
    <phoneticPr fontId="2"/>
  </si>
  <si>
    <t>IM.switch</t>
    <phoneticPr fontId="3"/>
  </si>
  <si>
    <t>kick</t>
    <phoneticPr fontId="2"/>
  </si>
  <si>
    <t>br</t>
    <phoneticPr fontId="3"/>
  </si>
  <si>
    <t>ｽﾄﾘｰﾑﾗｲﾝで肘をしっかり伸ばすこと</t>
    <rPh sb="9" eb="10">
      <t>ヒジ</t>
    </rPh>
    <rPh sb="15" eb="16">
      <t>ノ</t>
    </rPh>
    <phoneticPr fontId="2"/>
  </si>
  <si>
    <t>drill</t>
    <phoneticPr fontId="2"/>
  </si>
  <si>
    <t>できるだけレース速度で行うこと</t>
    <rPh sb="8" eb="10">
      <t>ソクド</t>
    </rPh>
    <rPh sb="11" eb="12">
      <t>オコナ</t>
    </rPh>
    <phoneticPr fontId="2"/>
  </si>
  <si>
    <t>fly</t>
    <phoneticPr fontId="3"/>
  </si>
  <si>
    <t>潜行3キック1ストローク（キックの推進感覚）</t>
    <rPh sb="0" eb="2">
      <t>センコウ</t>
    </rPh>
    <rPh sb="17" eb="19">
      <t>スイシン</t>
    </rPh>
    <rPh sb="19" eb="21">
      <t>カンカク</t>
    </rPh>
    <phoneticPr fontId="2"/>
  </si>
  <si>
    <t>ba</t>
    <phoneticPr fontId="2"/>
  </si>
  <si>
    <t>板付プル（軸を作り横ブレをせず、腰を回す）</t>
    <rPh sb="0" eb="1">
      <t>イタ</t>
    </rPh>
    <rPh sb="1" eb="2">
      <t>ツキ</t>
    </rPh>
    <rPh sb="5" eb="6">
      <t>ジク</t>
    </rPh>
    <rPh sb="7" eb="8">
      <t>ツク</t>
    </rPh>
    <rPh sb="9" eb="10">
      <t>ヨコ</t>
    </rPh>
    <rPh sb="16" eb="17">
      <t>コシ</t>
    </rPh>
    <rPh sb="18" eb="19">
      <t>マワ</t>
    </rPh>
    <phoneticPr fontId="2"/>
  </si>
  <si>
    <t>br</t>
    <phoneticPr fontId="2"/>
  </si>
  <si>
    <t>水面でグライドキック（頬を挟むように腕を伸ばしキックの蹴り角を意識）</t>
    <rPh sb="0" eb="2">
      <t>スイメン</t>
    </rPh>
    <rPh sb="11" eb="12">
      <t>ホオ</t>
    </rPh>
    <rPh sb="13" eb="14">
      <t>ハサ</t>
    </rPh>
    <rPh sb="18" eb="19">
      <t>ウデ</t>
    </rPh>
    <rPh sb="20" eb="21">
      <t>ノ</t>
    </rPh>
    <rPh sb="27" eb="28">
      <t>ケ</t>
    </rPh>
    <rPh sb="29" eb="30">
      <t>カク</t>
    </rPh>
    <rPh sb="31" eb="33">
      <t>イシキ</t>
    </rPh>
    <phoneticPr fontId="2"/>
  </si>
  <si>
    <t>fr</t>
    <phoneticPr fontId="2"/>
  </si>
  <si>
    <t>足を重ねてプル（軸を作り、下半身が落ちないよう推進力と腹圧をかける）</t>
    <rPh sb="0" eb="1">
      <t>アシ</t>
    </rPh>
    <rPh sb="2" eb="3">
      <t>カサ</t>
    </rPh>
    <rPh sb="8" eb="9">
      <t>ジク</t>
    </rPh>
    <rPh sb="10" eb="11">
      <t>ツク</t>
    </rPh>
    <rPh sb="13" eb="16">
      <t>カハンシン</t>
    </rPh>
    <rPh sb="17" eb="18">
      <t>オ</t>
    </rPh>
    <rPh sb="23" eb="26">
      <t>スイシンリョク</t>
    </rPh>
    <rPh sb="27" eb="29">
      <t>フクアツ</t>
    </rPh>
    <phoneticPr fontId="2"/>
  </si>
  <si>
    <t>チェック</t>
    <phoneticPr fontId="2"/>
  </si>
  <si>
    <t>上記のドリルを通しで行う</t>
    <rPh sb="0" eb="2">
      <t>ジョウキ</t>
    </rPh>
    <rPh sb="7" eb="8">
      <t>トオ</t>
    </rPh>
    <rPh sb="10" eb="11">
      <t>オコナ</t>
    </rPh>
    <phoneticPr fontId="2"/>
  </si>
  <si>
    <t>メイン</t>
    <phoneticPr fontId="2"/>
  </si>
  <si>
    <t>メイン</t>
    <phoneticPr fontId="2"/>
  </si>
  <si>
    <t>100ｍに慣れること</t>
    <rPh sb="5" eb="6">
      <t>ナ</t>
    </rPh>
    <phoneticPr fontId="2"/>
  </si>
  <si>
    <t>17-18</t>
    <phoneticPr fontId="3"/>
  </si>
  <si>
    <t>1本目はフライ→バックのターンをスムーズに行う</t>
    <rPh sb="1" eb="2">
      <t>ホン</t>
    </rPh>
    <rPh sb="2" eb="3">
      <t>メ</t>
    </rPh>
    <rPh sb="21" eb="22">
      <t>オコナ</t>
    </rPh>
    <phoneticPr fontId="2"/>
  </si>
  <si>
    <t>2本目はバック→ブレストのターンをスムーズに行う</t>
    <rPh sb="1" eb="2">
      <t>ホン</t>
    </rPh>
    <rPh sb="2" eb="3">
      <t>メ</t>
    </rPh>
    <rPh sb="22" eb="23">
      <t>オコナ</t>
    </rPh>
    <phoneticPr fontId="2"/>
  </si>
  <si>
    <t>3本目はブレスト→クロールのターンをスムーズに行う</t>
    <rPh sb="1" eb="2">
      <t>ホン</t>
    </rPh>
    <rPh sb="2" eb="3">
      <t>メ</t>
    </rPh>
    <rPh sb="23" eb="24">
      <t>オコナ</t>
    </rPh>
    <phoneticPr fontId="2"/>
  </si>
  <si>
    <t>4本目はストローク数を決めて泳ぐ　8-16-8-16で足りない分はキック</t>
    <rPh sb="1" eb="2">
      <t>ホン</t>
    </rPh>
    <rPh sb="2" eb="3">
      <t>メ</t>
    </rPh>
    <rPh sb="9" eb="10">
      <t>スウ</t>
    </rPh>
    <rPh sb="11" eb="12">
      <t>キ</t>
    </rPh>
    <rPh sb="14" eb="15">
      <t>オヨ</t>
    </rPh>
    <rPh sb="27" eb="28">
      <t>タ</t>
    </rPh>
    <rPh sb="31" eb="32">
      <t>ブン</t>
    </rPh>
    <phoneticPr fontId="2"/>
  </si>
  <si>
    <t>ダウン</t>
    <phoneticPr fontId="3"/>
  </si>
  <si>
    <t>中和</t>
    <rPh sb="0" eb="1">
      <t>ナカ</t>
    </rPh>
    <rPh sb="1" eb="2">
      <t>ワ</t>
    </rPh>
    <phoneticPr fontId="2"/>
  </si>
  <si>
    <t>back</t>
    <phoneticPr fontId="2"/>
  </si>
  <si>
    <t>fr</t>
    <phoneticPr fontId="2"/>
  </si>
  <si>
    <t>キック</t>
    <phoneticPr fontId="2"/>
  </si>
  <si>
    <t>+0：15</t>
    <phoneticPr fontId="2"/>
  </si>
  <si>
    <t>ba</t>
    <phoneticPr fontId="3"/>
  </si>
  <si>
    <t>休憩が15秒で行う</t>
    <rPh sb="0" eb="2">
      <t>キュウケイ</t>
    </rPh>
    <rPh sb="5" eb="6">
      <t>ビョウ</t>
    </rPh>
    <rPh sb="7" eb="8">
      <t>オコナ</t>
    </rPh>
    <phoneticPr fontId="2"/>
  </si>
  <si>
    <t>1本目＝腕を頭上に伸ばした状態で板を持って行う（肘を伸ばすため）</t>
    <rPh sb="1" eb="2">
      <t>ホン</t>
    </rPh>
    <rPh sb="2" eb="3">
      <t>メ</t>
    </rPh>
    <rPh sb="4" eb="5">
      <t>ウデ</t>
    </rPh>
    <rPh sb="6" eb="8">
      <t>ズジョウ</t>
    </rPh>
    <rPh sb="9" eb="10">
      <t>ノ</t>
    </rPh>
    <rPh sb="13" eb="15">
      <t>ジョウタイ</t>
    </rPh>
    <rPh sb="16" eb="17">
      <t>イタ</t>
    </rPh>
    <rPh sb="18" eb="19">
      <t>モ</t>
    </rPh>
    <rPh sb="21" eb="22">
      <t>オコナ</t>
    </rPh>
    <rPh sb="24" eb="25">
      <t>ヒジ</t>
    </rPh>
    <rPh sb="26" eb="27">
      <t>ノ</t>
    </rPh>
    <phoneticPr fontId="2"/>
  </si>
  <si>
    <t>2本目＝腕を脚の方に伸ばした状態で板を持って行う（膝が水面に出過ぎないように）</t>
    <rPh sb="1" eb="2">
      <t>ホン</t>
    </rPh>
    <rPh sb="2" eb="3">
      <t>メ</t>
    </rPh>
    <rPh sb="4" eb="5">
      <t>ウデ</t>
    </rPh>
    <rPh sb="6" eb="7">
      <t>アシ</t>
    </rPh>
    <rPh sb="8" eb="9">
      <t>ホウ</t>
    </rPh>
    <rPh sb="10" eb="11">
      <t>ノ</t>
    </rPh>
    <rPh sb="14" eb="16">
      <t>ジョウタイ</t>
    </rPh>
    <rPh sb="17" eb="18">
      <t>イタ</t>
    </rPh>
    <rPh sb="19" eb="20">
      <t>モ</t>
    </rPh>
    <rPh sb="22" eb="23">
      <t>オコナ</t>
    </rPh>
    <rPh sb="25" eb="26">
      <t>ヒザ</t>
    </rPh>
    <rPh sb="27" eb="29">
      <t>スイメン</t>
    </rPh>
    <rPh sb="30" eb="32">
      <t>デス</t>
    </rPh>
    <phoneticPr fontId="2"/>
  </si>
  <si>
    <t>3本目＝板をヘソ下に突き刺すように持って行う（ヘソ下に力を入れる姿勢をつくるため）</t>
    <rPh sb="1" eb="2">
      <t>ホン</t>
    </rPh>
    <rPh sb="2" eb="3">
      <t>メ</t>
    </rPh>
    <rPh sb="4" eb="5">
      <t>イタ</t>
    </rPh>
    <rPh sb="8" eb="9">
      <t>シタ</t>
    </rPh>
    <rPh sb="10" eb="11">
      <t>ツ</t>
    </rPh>
    <rPh sb="12" eb="13">
      <t>サ</t>
    </rPh>
    <rPh sb="17" eb="18">
      <t>モ</t>
    </rPh>
    <rPh sb="20" eb="21">
      <t>オコナ</t>
    </rPh>
    <rPh sb="25" eb="26">
      <t>シタ</t>
    </rPh>
    <rPh sb="27" eb="28">
      <t>チカラ</t>
    </rPh>
    <rPh sb="29" eb="30">
      <t>イ</t>
    </rPh>
    <rPh sb="32" eb="34">
      <t>シセイ</t>
    </rPh>
    <phoneticPr fontId="2"/>
  </si>
  <si>
    <t>4本目＝板を腰下に当てて少しお腹を丸めて行う（上記と同じ　なるべく持たないで行うこと）</t>
    <rPh sb="1" eb="2">
      <t>ホン</t>
    </rPh>
    <rPh sb="2" eb="3">
      <t>メ</t>
    </rPh>
    <rPh sb="4" eb="5">
      <t>イタ</t>
    </rPh>
    <rPh sb="6" eb="7">
      <t>コシ</t>
    </rPh>
    <rPh sb="7" eb="8">
      <t>シタ</t>
    </rPh>
    <rPh sb="9" eb="10">
      <t>ア</t>
    </rPh>
    <rPh sb="12" eb="13">
      <t>スコ</t>
    </rPh>
    <rPh sb="15" eb="16">
      <t>ナカ</t>
    </rPh>
    <rPh sb="17" eb="18">
      <t>マル</t>
    </rPh>
    <rPh sb="20" eb="21">
      <t>オコナ</t>
    </rPh>
    <rPh sb="23" eb="25">
      <t>ジョウキ</t>
    </rPh>
    <rPh sb="26" eb="27">
      <t>オナ</t>
    </rPh>
    <rPh sb="33" eb="34">
      <t>モ</t>
    </rPh>
    <rPh sb="38" eb="39">
      <t>オコナ</t>
    </rPh>
    <phoneticPr fontId="2"/>
  </si>
  <si>
    <t>ドリル</t>
    <phoneticPr fontId="2"/>
  </si>
  <si>
    <t>1SET=両手回しで推進力を意識</t>
    <rPh sb="5" eb="7">
      <t>リョウテ</t>
    </rPh>
    <rPh sb="7" eb="8">
      <t>マワ</t>
    </rPh>
    <rPh sb="10" eb="13">
      <t>スイシンリョク</t>
    </rPh>
    <rPh sb="14" eb="16">
      <t>イシキ</t>
    </rPh>
    <phoneticPr fontId="2"/>
  </si>
  <si>
    <t>2SET=片手5回（猫手で行う）/残りコンビで手首から前腕で水をとらえる感覚</t>
    <rPh sb="5" eb="7">
      <t>カタテ</t>
    </rPh>
    <rPh sb="8" eb="9">
      <t>カイ</t>
    </rPh>
    <rPh sb="10" eb="11">
      <t>ネコ</t>
    </rPh>
    <rPh sb="11" eb="12">
      <t>テ</t>
    </rPh>
    <rPh sb="13" eb="14">
      <t>オコナ</t>
    </rPh>
    <rPh sb="17" eb="18">
      <t>ノコ</t>
    </rPh>
    <rPh sb="23" eb="25">
      <t>テクビ</t>
    </rPh>
    <rPh sb="27" eb="29">
      <t>ゼンワン</t>
    </rPh>
    <rPh sb="30" eb="31">
      <t>ミズ</t>
    </rPh>
    <rPh sb="36" eb="38">
      <t>カンカク</t>
    </rPh>
    <phoneticPr fontId="2"/>
  </si>
  <si>
    <t>3SET=5カウントキック6ストロークでタイミングを合わせる</t>
    <rPh sb="26" eb="27">
      <t>ア</t>
    </rPh>
    <phoneticPr fontId="2"/>
  </si>
  <si>
    <t>4SET＝ブイをつけたままでコンビ（キックも行う）で蹴り幅を細かく</t>
    <rPh sb="22" eb="23">
      <t>オコナ</t>
    </rPh>
    <rPh sb="26" eb="27">
      <t>ケ</t>
    </rPh>
    <rPh sb="28" eb="29">
      <t>ハバ</t>
    </rPh>
    <rPh sb="30" eb="31">
      <t>コマ</t>
    </rPh>
    <phoneticPr fontId="2"/>
  </si>
  <si>
    <t>チェック</t>
    <phoneticPr fontId="2"/>
  </si>
  <si>
    <t>ba</t>
    <phoneticPr fontId="2"/>
  </si>
  <si>
    <t>ドリルで試したことを50ｍで行う</t>
    <rPh sb="4" eb="5">
      <t>タメ</t>
    </rPh>
    <rPh sb="14" eb="15">
      <t>オコナ</t>
    </rPh>
    <phoneticPr fontId="2"/>
  </si>
  <si>
    <t>行きは先の天井を見る→体重を頭の方にかけるため</t>
    <rPh sb="0" eb="1">
      <t>イ</t>
    </rPh>
    <rPh sb="3" eb="4">
      <t>サキ</t>
    </rPh>
    <rPh sb="5" eb="7">
      <t>テンジョウ</t>
    </rPh>
    <rPh sb="8" eb="9">
      <t>ミ</t>
    </rPh>
    <rPh sb="11" eb="13">
      <t>タイジュウ</t>
    </rPh>
    <rPh sb="14" eb="15">
      <t>アタマ</t>
    </rPh>
    <rPh sb="16" eb="17">
      <t>ホウ</t>
    </rPh>
    <phoneticPr fontId="2"/>
  </si>
  <si>
    <t>帰りは軽く顎を引く→へそ下に力を入れるようにするため</t>
    <rPh sb="0" eb="1">
      <t>カエ</t>
    </rPh>
    <rPh sb="3" eb="4">
      <t>カル</t>
    </rPh>
    <rPh sb="5" eb="6">
      <t>アゴ</t>
    </rPh>
    <rPh sb="7" eb="8">
      <t>ヒ</t>
    </rPh>
    <rPh sb="12" eb="13">
      <t>シタ</t>
    </rPh>
    <rPh sb="14" eb="15">
      <t>チカラ</t>
    </rPh>
    <rPh sb="16" eb="17">
      <t>イ</t>
    </rPh>
    <phoneticPr fontId="2"/>
  </si>
  <si>
    <t>12.5ｍからスタートしてターンを2回行う</t>
    <rPh sb="18" eb="19">
      <t>カイ</t>
    </rPh>
    <rPh sb="19" eb="20">
      <t>オコナ</t>
    </rPh>
    <phoneticPr fontId="2"/>
  </si>
  <si>
    <t>17-18</t>
    <phoneticPr fontId="3"/>
  </si>
  <si>
    <t>フィニッシュで脇を絞めるように腰を回して泳ぐ</t>
    <rPh sb="7" eb="8">
      <t>ワキ</t>
    </rPh>
    <rPh sb="9" eb="10">
      <t>シ</t>
    </rPh>
    <rPh sb="15" eb="16">
      <t>コシ</t>
    </rPh>
    <rPh sb="17" eb="18">
      <t>マワ</t>
    </rPh>
    <rPh sb="20" eb="21">
      <t>オヨ</t>
    </rPh>
    <phoneticPr fontId="2"/>
  </si>
  <si>
    <t>ba or fr</t>
    <phoneticPr fontId="2"/>
  </si>
  <si>
    <t>FIN付でスピードを出して泳ぐ</t>
    <rPh sb="3" eb="4">
      <t>ツキ</t>
    </rPh>
    <rPh sb="10" eb="11">
      <t>ダ</t>
    </rPh>
    <rPh sb="13" eb="14">
      <t>オヨ</t>
    </rPh>
    <phoneticPr fontId="2"/>
  </si>
  <si>
    <t>SETレスト　+1：00</t>
    <phoneticPr fontId="2"/>
  </si>
  <si>
    <t>小寺</t>
    <rPh sb="0" eb="2">
      <t>コテラ</t>
    </rPh>
    <phoneticPr fontId="2"/>
  </si>
  <si>
    <t>fr,fly</t>
    <phoneticPr fontId="2"/>
  </si>
  <si>
    <t>fr or S1</t>
    <phoneticPr fontId="2"/>
  </si>
  <si>
    <t>IM.switch</t>
    <phoneticPr fontId="3"/>
  </si>
  <si>
    <t>3ｋ1S</t>
    <phoneticPr fontId="2"/>
  </si>
  <si>
    <t>fly</t>
    <phoneticPr fontId="3"/>
  </si>
  <si>
    <t>FIN付で潜行キックの際は顎を引かないで胸を張るように</t>
    <rPh sb="3" eb="4">
      <t>ツキ</t>
    </rPh>
    <rPh sb="5" eb="7">
      <t>センコウ</t>
    </rPh>
    <rPh sb="11" eb="12">
      <t>サイ</t>
    </rPh>
    <rPh sb="13" eb="14">
      <t>アゴ</t>
    </rPh>
    <rPh sb="15" eb="16">
      <t>ヒ</t>
    </rPh>
    <rPh sb="20" eb="21">
      <t>ムネ</t>
    </rPh>
    <rPh sb="22" eb="23">
      <t>ハ</t>
    </rPh>
    <phoneticPr fontId="2"/>
  </si>
  <si>
    <t>ドリル</t>
    <phoneticPr fontId="2"/>
  </si>
  <si>
    <t>1SET=5潜行キック1ストローク（キックの推進力UP)</t>
    <rPh sb="6" eb="8">
      <t>センコウ</t>
    </rPh>
    <rPh sb="22" eb="25">
      <t>スイシンリョク</t>
    </rPh>
    <phoneticPr fontId="2"/>
  </si>
  <si>
    <t>2SET=セパレート　エントリー/第1キック/プッシュ＆第2キック（タイミング）</t>
    <rPh sb="17" eb="18">
      <t>ダイ</t>
    </rPh>
    <rPh sb="28" eb="29">
      <t>ダイ</t>
    </rPh>
    <phoneticPr fontId="2"/>
  </si>
  <si>
    <t>3SET=レースペース　24/28/28/29＝1：49を目指す組立</t>
    <rPh sb="29" eb="31">
      <t>メザ</t>
    </rPh>
    <rPh sb="32" eb="34">
      <t>クミタテ</t>
    </rPh>
    <phoneticPr fontId="2"/>
  </si>
  <si>
    <t>チェック</t>
    <phoneticPr fontId="2"/>
  </si>
  <si>
    <t>fly</t>
    <phoneticPr fontId="2"/>
  </si>
  <si>
    <t>タイムは気にせず、大きく泳いでストリームライン</t>
    <rPh sb="4" eb="5">
      <t>キ</t>
    </rPh>
    <rPh sb="9" eb="10">
      <t>オオ</t>
    </rPh>
    <rPh sb="12" eb="13">
      <t>オヨ</t>
    </rPh>
    <phoneticPr fontId="2"/>
  </si>
  <si>
    <t>キックは踵がお尻に近づくくらい曲げて足首を後方に向けること</t>
    <rPh sb="4" eb="5">
      <t>カカト</t>
    </rPh>
    <rPh sb="7" eb="8">
      <t>シリ</t>
    </rPh>
    <rPh sb="9" eb="10">
      <t>チカ</t>
    </rPh>
    <rPh sb="15" eb="16">
      <t>マ</t>
    </rPh>
    <rPh sb="18" eb="20">
      <t>アシクビ</t>
    </rPh>
    <rPh sb="21" eb="23">
      <t>コウホウ</t>
    </rPh>
    <rPh sb="24" eb="25">
      <t>ム</t>
    </rPh>
    <phoneticPr fontId="2"/>
  </si>
  <si>
    <t>クロール</t>
    <phoneticPr fontId="2"/>
  </si>
  <si>
    <t>fr</t>
    <phoneticPr fontId="2"/>
  </si>
  <si>
    <t>200ｍのレースの意識</t>
    <rPh sb="9" eb="11">
      <t>イシキ</t>
    </rPh>
    <phoneticPr fontId="2"/>
  </si>
  <si>
    <t>17-18</t>
    <phoneticPr fontId="3"/>
  </si>
  <si>
    <t>1本目＝プルで泳ぎ大きなストロークで楽に速く泳ぐこと</t>
    <rPh sb="1" eb="2">
      <t>ホン</t>
    </rPh>
    <rPh sb="2" eb="3">
      <t>メ</t>
    </rPh>
    <rPh sb="7" eb="8">
      <t>オヨ</t>
    </rPh>
    <rPh sb="9" eb="10">
      <t>オオ</t>
    </rPh>
    <rPh sb="18" eb="19">
      <t>ラク</t>
    </rPh>
    <rPh sb="20" eb="21">
      <t>ハヤ</t>
    </rPh>
    <rPh sb="22" eb="23">
      <t>オヨ</t>
    </rPh>
    <phoneticPr fontId="2"/>
  </si>
  <si>
    <t>2本目＝25mを20掻きまでで泳ぐこと</t>
    <rPh sb="1" eb="2">
      <t>ホン</t>
    </rPh>
    <rPh sb="2" eb="3">
      <t>メ</t>
    </rPh>
    <rPh sb="10" eb="11">
      <t>カ</t>
    </rPh>
    <rPh sb="15" eb="16">
      <t>オヨ</t>
    </rPh>
    <phoneticPr fontId="2"/>
  </si>
  <si>
    <t>3本目＝頭を寝かせて頭頂部を進行方向に向けること</t>
    <rPh sb="1" eb="2">
      <t>ホン</t>
    </rPh>
    <rPh sb="2" eb="3">
      <t>メ</t>
    </rPh>
    <rPh sb="4" eb="5">
      <t>アタマ</t>
    </rPh>
    <rPh sb="6" eb="7">
      <t>ネ</t>
    </rPh>
    <rPh sb="10" eb="13">
      <t>トウチョウブ</t>
    </rPh>
    <rPh sb="14" eb="16">
      <t>シンコウ</t>
    </rPh>
    <rPh sb="16" eb="18">
      <t>ホウコウ</t>
    </rPh>
    <rPh sb="19" eb="20">
      <t>ム</t>
    </rPh>
    <phoneticPr fontId="2"/>
  </si>
  <si>
    <t>4本目＝水面を叩くようにキックを行うこと</t>
    <rPh sb="1" eb="2">
      <t>ホン</t>
    </rPh>
    <rPh sb="2" eb="3">
      <t>メ</t>
    </rPh>
    <rPh sb="4" eb="6">
      <t>スイメン</t>
    </rPh>
    <rPh sb="7" eb="8">
      <t>タタ</t>
    </rPh>
    <rPh sb="16" eb="17">
      <t>オコナ</t>
    </rPh>
    <phoneticPr fontId="2"/>
  </si>
  <si>
    <t>ストローク数が24-31回とかなりバラつきがあるので注意！</t>
    <rPh sb="5" eb="6">
      <t>スウ</t>
    </rPh>
    <rPh sb="12" eb="13">
      <t>カイ</t>
    </rPh>
    <rPh sb="26" eb="28">
      <t>チュウイ</t>
    </rPh>
    <phoneticPr fontId="2"/>
  </si>
  <si>
    <t>ダウン</t>
    <phoneticPr fontId="3"/>
  </si>
  <si>
    <t>片道だけ上記の1点を意識してクロールで泳ぐ</t>
    <rPh sb="0" eb="2">
      <t>カタミチ</t>
    </rPh>
    <rPh sb="4" eb="6">
      <t>ジョウキ</t>
    </rPh>
    <rPh sb="8" eb="9">
      <t>テン</t>
    </rPh>
    <rPh sb="10" eb="12">
      <t>イシキ</t>
    </rPh>
    <rPh sb="19" eb="20">
      <t>オヨ</t>
    </rPh>
    <phoneticPr fontId="2"/>
  </si>
  <si>
    <t>みゆ</t>
    <phoneticPr fontId="2"/>
  </si>
  <si>
    <t>ｆｒ、ｆｌｙ</t>
    <phoneticPr fontId="2"/>
  </si>
  <si>
    <t>キック</t>
    <phoneticPr fontId="2"/>
  </si>
  <si>
    <t>+0：15</t>
    <phoneticPr fontId="2"/>
  </si>
  <si>
    <t>fr</t>
    <phoneticPr fontId="3"/>
  </si>
  <si>
    <t>FIN付　板顔浸けキックで必ず肘まで板に腕を載せて行う（肘が落ちるのを防ぐ）</t>
    <rPh sb="3" eb="4">
      <t>ツキ</t>
    </rPh>
    <rPh sb="5" eb="6">
      <t>イタ</t>
    </rPh>
    <rPh sb="6" eb="7">
      <t>カオ</t>
    </rPh>
    <rPh sb="7" eb="8">
      <t>ツ</t>
    </rPh>
    <rPh sb="13" eb="14">
      <t>カナラ</t>
    </rPh>
    <rPh sb="15" eb="16">
      <t>ヒジ</t>
    </rPh>
    <rPh sb="18" eb="19">
      <t>イタ</t>
    </rPh>
    <rPh sb="20" eb="21">
      <t>ウデ</t>
    </rPh>
    <rPh sb="22" eb="23">
      <t>ノ</t>
    </rPh>
    <rPh sb="25" eb="26">
      <t>オコナ</t>
    </rPh>
    <rPh sb="28" eb="29">
      <t>ヒジ</t>
    </rPh>
    <rPh sb="30" eb="31">
      <t>オ</t>
    </rPh>
    <rPh sb="35" eb="36">
      <t>フセ</t>
    </rPh>
    <phoneticPr fontId="2"/>
  </si>
  <si>
    <t>キックは腿から動かして水面を叩くように高い位置でキープすること</t>
    <rPh sb="4" eb="5">
      <t>モモ</t>
    </rPh>
    <rPh sb="7" eb="8">
      <t>ウゴ</t>
    </rPh>
    <rPh sb="11" eb="13">
      <t>スイメン</t>
    </rPh>
    <rPh sb="14" eb="15">
      <t>タタ</t>
    </rPh>
    <rPh sb="19" eb="20">
      <t>タカ</t>
    </rPh>
    <rPh sb="21" eb="23">
      <t>イチ</t>
    </rPh>
    <phoneticPr fontId="2"/>
  </si>
  <si>
    <t>1SET=10ｍスカーリング/15ｍコンビ</t>
    <phoneticPr fontId="2"/>
  </si>
  <si>
    <t>2SET=15ｍキャッチアップ/10ｍコンビ</t>
    <phoneticPr fontId="2"/>
  </si>
  <si>
    <t>3SET=片手5回（猫手で行う）/残りコンビで手首から前腕で水をとらえる感覚</t>
    <phoneticPr fontId="2"/>
  </si>
  <si>
    <t>4SET=板を挟んでプル（45度ずつに傾けて体重移動と推進をスムーズに行う）</t>
    <rPh sb="5" eb="6">
      <t>イタ</t>
    </rPh>
    <rPh sb="7" eb="8">
      <t>ハサ</t>
    </rPh>
    <rPh sb="15" eb="16">
      <t>ド</t>
    </rPh>
    <rPh sb="19" eb="20">
      <t>カタム</t>
    </rPh>
    <rPh sb="22" eb="24">
      <t>タイジュウ</t>
    </rPh>
    <rPh sb="24" eb="26">
      <t>イドウ</t>
    </rPh>
    <rPh sb="27" eb="29">
      <t>スイシン</t>
    </rPh>
    <rPh sb="35" eb="36">
      <t>オコナ</t>
    </rPh>
    <phoneticPr fontId="2"/>
  </si>
  <si>
    <t>25ｍ＝20掻き以内で泳ぐ</t>
    <rPh sb="6" eb="7">
      <t>カ</t>
    </rPh>
    <rPh sb="8" eb="10">
      <t>イナイ</t>
    </rPh>
    <rPh sb="11" eb="12">
      <t>オヨ</t>
    </rPh>
    <phoneticPr fontId="2"/>
  </si>
  <si>
    <t>1SET=FIN（＋ブイどちらでも可）　片手フライで必ず腿裏が水面に出るまで潜ること</t>
    <rPh sb="17" eb="18">
      <t>カ</t>
    </rPh>
    <rPh sb="20" eb="22">
      <t>カタテ</t>
    </rPh>
    <rPh sb="26" eb="27">
      <t>カナラ</t>
    </rPh>
    <rPh sb="28" eb="29">
      <t>モモ</t>
    </rPh>
    <rPh sb="29" eb="30">
      <t>ウラ</t>
    </rPh>
    <rPh sb="31" eb="33">
      <t>スイメン</t>
    </rPh>
    <rPh sb="34" eb="35">
      <t>デ</t>
    </rPh>
    <rPh sb="38" eb="39">
      <t>モグ</t>
    </rPh>
    <phoneticPr fontId="2"/>
  </si>
  <si>
    <t>2SET=FIN　小さい板かブイを胸に抱いて片手フライで呼吸後必ず潜ること→リカバリー速度UP</t>
    <rPh sb="9" eb="10">
      <t>チイ</t>
    </rPh>
    <rPh sb="12" eb="13">
      <t>イタ</t>
    </rPh>
    <rPh sb="17" eb="18">
      <t>ムネ</t>
    </rPh>
    <rPh sb="19" eb="20">
      <t>ダ</t>
    </rPh>
    <rPh sb="22" eb="24">
      <t>カタテ</t>
    </rPh>
    <rPh sb="28" eb="30">
      <t>コキュウ</t>
    </rPh>
    <rPh sb="30" eb="31">
      <t>ゴ</t>
    </rPh>
    <rPh sb="31" eb="32">
      <t>カナラ</t>
    </rPh>
    <rPh sb="33" eb="34">
      <t>モグ</t>
    </rPh>
    <rPh sb="43" eb="45">
      <t>ソクド</t>
    </rPh>
    <phoneticPr fontId="2"/>
  </si>
  <si>
    <t>3SET=板に乗って両手漕ぎ　必ず肩甲骨が広がっていること　小指退水していること</t>
    <rPh sb="5" eb="6">
      <t>イタ</t>
    </rPh>
    <rPh sb="7" eb="8">
      <t>ノ</t>
    </rPh>
    <rPh sb="10" eb="12">
      <t>リョウテ</t>
    </rPh>
    <rPh sb="12" eb="13">
      <t>コ</t>
    </rPh>
    <rPh sb="15" eb="16">
      <t>カナラ</t>
    </rPh>
    <rPh sb="17" eb="20">
      <t>ケンコウコツ</t>
    </rPh>
    <rPh sb="21" eb="22">
      <t>ヒロ</t>
    </rPh>
    <rPh sb="30" eb="32">
      <t>コユビ</t>
    </rPh>
    <rPh sb="32" eb="33">
      <t>タイ</t>
    </rPh>
    <rPh sb="33" eb="34">
      <t>ミズ</t>
    </rPh>
    <phoneticPr fontId="2"/>
  </si>
  <si>
    <t>SETレスト　+1：00</t>
    <phoneticPr fontId="2"/>
  </si>
  <si>
    <t>ｆｌｙ</t>
    <phoneticPr fontId="2"/>
  </si>
  <si>
    <t>上記のドリルの1点を意識して泳ぐ</t>
    <rPh sb="0" eb="2">
      <t>ジョウキ</t>
    </rPh>
    <rPh sb="8" eb="9">
      <t>テン</t>
    </rPh>
    <rPh sb="10" eb="12">
      <t>イシキ</t>
    </rPh>
    <rPh sb="14" eb="15">
      <t>オヨ</t>
    </rPh>
    <phoneticPr fontId="2"/>
  </si>
  <si>
    <t>mie</t>
    <phoneticPr fontId="2"/>
  </si>
  <si>
    <t>IM</t>
    <phoneticPr fontId="2"/>
  </si>
  <si>
    <t>kick</t>
    <phoneticPr fontId="2"/>
  </si>
  <si>
    <t>ｆｒ</t>
    <phoneticPr fontId="3"/>
  </si>
  <si>
    <t>drill</t>
    <phoneticPr fontId="2"/>
  </si>
  <si>
    <t>2ストローク3潜行キック（2ストローク目から一気に潜ることでエントリースピードを上げる）</t>
    <rPh sb="7" eb="9">
      <t>センコウ</t>
    </rPh>
    <rPh sb="19" eb="20">
      <t>メ</t>
    </rPh>
    <rPh sb="22" eb="24">
      <t>イッキ</t>
    </rPh>
    <rPh sb="25" eb="26">
      <t>モグ</t>
    </rPh>
    <rPh sb="40" eb="41">
      <t>ア</t>
    </rPh>
    <phoneticPr fontId="2"/>
  </si>
  <si>
    <t>ba</t>
    <phoneticPr fontId="2"/>
  </si>
  <si>
    <t>br</t>
    <phoneticPr fontId="2"/>
  </si>
  <si>
    <t>水中でグライドキック（腕を伸ばしキックの推進感覚を意識）</t>
    <rPh sb="0" eb="2">
      <t>スイチュウ</t>
    </rPh>
    <rPh sb="11" eb="12">
      <t>ウデ</t>
    </rPh>
    <rPh sb="13" eb="14">
      <t>ノ</t>
    </rPh>
    <rPh sb="20" eb="22">
      <t>スイシン</t>
    </rPh>
    <rPh sb="22" eb="24">
      <t>カンカク</t>
    </rPh>
    <rPh sb="25" eb="27">
      <t>イシキ</t>
    </rPh>
    <phoneticPr fontId="2"/>
  </si>
  <si>
    <t>足を重ねてプル（肘を軽く曲げた状態で肘で水面を叩くように前腕で水をとらえる）</t>
    <rPh sb="0" eb="1">
      <t>アシ</t>
    </rPh>
    <rPh sb="2" eb="3">
      <t>カサ</t>
    </rPh>
    <rPh sb="8" eb="9">
      <t>ヒジ</t>
    </rPh>
    <rPh sb="10" eb="11">
      <t>カル</t>
    </rPh>
    <rPh sb="12" eb="13">
      <t>マ</t>
    </rPh>
    <rPh sb="15" eb="17">
      <t>ジョウタイ</t>
    </rPh>
    <rPh sb="18" eb="19">
      <t>ヒジ</t>
    </rPh>
    <rPh sb="20" eb="22">
      <t>スイメン</t>
    </rPh>
    <rPh sb="23" eb="24">
      <t>タタ</t>
    </rPh>
    <rPh sb="28" eb="30">
      <t>ゼンワン</t>
    </rPh>
    <rPh sb="31" eb="32">
      <t>ミズ</t>
    </rPh>
    <phoneticPr fontId="2"/>
  </si>
  <si>
    <t>メイン</t>
    <phoneticPr fontId="2"/>
  </si>
  <si>
    <t>1本目はフライを2：1呼吸で行うが、1の時も水面を観るようにとぶ</t>
    <rPh sb="1" eb="2">
      <t>ホン</t>
    </rPh>
    <rPh sb="2" eb="3">
      <t>メ</t>
    </rPh>
    <rPh sb="11" eb="13">
      <t>コキュウ</t>
    </rPh>
    <rPh sb="14" eb="15">
      <t>オコナ</t>
    </rPh>
    <rPh sb="20" eb="21">
      <t>トキ</t>
    </rPh>
    <rPh sb="22" eb="24">
      <t>スイメン</t>
    </rPh>
    <rPh sb="25" eb="26">
      <t>ミ</t>
    </rPh>
    <phoneticPr fontId="2"/>
  </si>
  <si>
    <t>3本目はクロールを肘掻きタイプで行う</t>
    <rPh sb="1" eb="2">
      <t>ホン</t>
    </rPh>
    <rPh sb="2" eb="3">
      <t>メ</t>
    </rPh>
    <rPh sb="9" eb="10">
      <t>ヒジ</t>
    </rPh>
    <rPh sb="10" eb="11">
      <t>カ</t>
    </rPh>
    <rPh sb="16" eb="17">
      <t>オコナ</t>
    </rPh>
    <phoneticPr fontId="2"/>
  </si>
  <si>
    <t>4本目は10秒ブロークンタイプで下記のタイムを意識しておこなう</t>
    <rPh sb="1" eb="2">
      <t>ホン</t>
    </rPh>
    <rPh sb="2" eb="3">
      <t>メ</t>
    </rPh>
    <rPh sb="6" eb="7">
      <t>ビョウ</t>
    </rPh>
    <rPh sb="16" eb="18">
      <t>カキ</t>
    </rPh>
    <rPh sb="23" eb="25">
      <t>イシキ</t>
    </rPh>
    <phoneticPr fontId="2"/>
  </si>
  <si>
    <t>17/20/24/19.5＝1：20.5</t>
    <phoneticPr fontId="2"/>
  </si>
  <si>
    <t>10ｍスカーリング/15ｍコンビ</t>
    <phoneticPr fontId="2"/>
  </si>
  <si>
    <t>KENZ</t>
    <phoneticPr fontId="2"/>
  </si>
  <si>
    <t>板キックで先端を沈めて肩甲骨の位置を高くキープする</t>
    <rPh sb="0" eb="1">
      <t>イタ</t>
    </rPh>
    <rPh sb="5" eb="7">
      <t>センタン</t>
    </rPh>
    <rPh sb="8" eb="9">
      <t>シズ</t>
    </rPh>
    <rPh sb="11" eb="14">
      <t>ケンコウコツ</t>
    </rPh>
    <rPh sb="15" eb="17">
      <t>イチ</t>
    </rPh>
    <rPh sb="18" eb="19">
      <t>タカ</t>
    </rPh>
    <phoneticPr fontId="2"/>
  </si>
  <si>
    <t>5潜行キック3ストローク（ドルフィンキック時の揺れを減らす）</t>
    <rPh sb="1" eb="3">
      <t>センコウ</t>
    </rPh>
    <rPh sb="21" eb="22">
      <t>ジ</t>
    </rPh>
    <rPh sb="23" eb="24">
      <t>ユ</t>
    </rPh>
    <rPh sb="26" eb="27">
      <t>ヘ</t>
    </rPh>
    <phoneticPr fontId="2"/>
  </si>
  <si>
    <t>水面でグライドキック（腕を伸ばしキックの推進感覚を意識）</t>
    <rPh sb="0" eb="2">
      <t>スイメン</t>
    </rPh>
    <rPh sb="11" eb="12">
      <t>ウデ</t>
    </rPh>
    <rPh sb="13" eb="14">
      <t>ノ</t>
    </rPh>
    <rPh sb="20" eb="22">
      <t>スイシン</t>
    </rPh>
    <rPh sb="22" eb="24">
      <t>カンカク</t>
    </rPh>
    <rPh sb="25" eb="27">
      <t>イシキ</t>
    </rPh>
    <phoneticPr fontId="2"/>
  </si>
  <si>
    <t>足を重ねてプル（頭頂部を進行方向に向ける）</t>
    <rPh sb="0" eb="1">
      <t>アシ</t>
    </rPh>
    <rPh sb="2" eb="3">
      <t>カサ</t>
    </rPh>
    <rPh sb="8" eb="11">
      <t>トウチョウブ</t>
    </rPh>
    <rPh sb="12" eb="14">
      <t>シンコウ</t>
    </rPh>
    <rPh sb="14" eb="16">
      <t>ホウコウ</t>
    </rPh>
    <rPh sb="17" eb="18">
      <t>ム</t>
    </rPh>
    <phoneticPr fontId="2"/>
  </si>
  <si>
    <t>ｆｌｙ+α</t>
    <phoneticPr fontId="2"/>
  </si>
  <si>
    <t>1本目＝ｆｌｙ50ｍ+ｂｒ25ｍ+ｆｒ25ｍ（リラックスして楽に50ｍ慣れ）</t>
    <rPh sb="1" eb="2">
      <t>ホン</t>
    </rPh>
    <rPh sb="2" eb="3">
      <t>メ</t>
    </rPh>
    <rPh sb="30" eb="31">
      <t>ラク</t>
    </rPh>
    <rPh sb="35" eb="36">
      <t>ナ</t>
    </rPh>
    <phoneticPr fontId="2"/>
  </si>
  <si>
    <t>2本目＝ｆｌｙ25ｍ+ｆｒ50ｍ+ｆｌｙ25ｍ（スピードを意識して）</t>
    <rPh sb="1" eb="2">
      <t>ホン</t>
    </rPh>
    <rPh sb="2" eb="3">
      <t>メ</t>
    </rPh>
    <rPh sb="29" eb="31">
      <t>イシキ</t>
    </rPh>
    <phoneticPr fontId="2"/>
  </si>
  <si>
    <t>3本目＝ｆｒ50ｍ+ｆｌｙ25ｍ+ｆｒ25ｍ（呼吸が苦しくなるが低い姿勢で）</t>
    <rPh sb="1" eb="2">
      <t>ホン</t>
    </rPh>
    <rPh sb="2" eb="3">
      <t>メ</t>
    </rPh>
    <rPh sb="23" eb="25">
      <t>コキュウ</t>
    </rPh>
    <rPh sb="26" eb="27">
      <t>クル</t>
    </rPh>
    <rPh sb="32" eb="33">
      <t>ヒク</t>
    </rPh>
    <rPh sb="34" eb="36">
      <t>シセイ</t>
    </rPh>
    <phoneticPr fontId="2"/>
  </si>
  <si>
    <t>4本目＝10秒ブロークンで下記タイム参考　3本目はクロールでスピード感覚を戻す</t>
    <rPh sb="1" eb="2">
      <t>ホン</t>
    </rPh>
    <rPh sb="2" eb="3">
      <t>メ</t>
    </rPh>
    <rPh sb="6" eb="7">
      <t>ビョウ</t>
    </rPh>
    <rPh sb="13" eb="15">
      <t>カキ</t>
    </rPh>
    <rPh sb="18" eb="20">
      <t>サンコウ</t>
    </rPh>
    <rPh sb="22" eb="23">
      <t>ホン</t>
    </rPh>
    <rPh sb="23" eb="24">
      <t>メ</t>
    </rPh>
    <rPh sb="34" eb="36">
      <t>カンカク</t>
    </rPh>
    <rPh sb="37" eb="38">
      <t>モド</t>
    </rPh>
    <phoneticPr fontId="2"/>
  </si>
  <si>
    <t>15.5/16/ｆｒ＝15/16.5</t>
    <phoneticPr fontId="2"/>
  </si>
  <si>
    <t>ぶんぶん・くっきー</t>
    <phoneticPr fontId="2"/>
  </si>
  <si>
    <t>1SET=板に乗ってキックし、高い位置でキープ</t>
    <rPh sb="5" eb="6">
      <t>イタ</t>
    </rPh>
    <rPh sb="7" eb="8">
      <t>ノ</t>
    </rPh>
    <rPh sb="15" eb="16">
      <t>タカ</t>
    </rPh>
    <rPh sb="17" eb="19">
      <t>イチ</t>
    </rPh>
    <phoneticPr fontId="2"/>
  </si>
  <si>
    <t>2SET=リバースストロークで肩のローリングをスムーズに行う高さをキープ</t>
    <rPh sb="15" eb="16">
      <t>カタ</t>
    </rPh>
    <rPh sb="28" eb="29">
      <t>オコナ</t>
    </rPh>
    <rPh sb="30" eb="31">
      <t>タカ</t>
    </rPh>
    <phoneticPr fontId="2"/>
  </si>
  <si>
    <t>3SET=板を挟んでプル（45度ずつに傾けて体重移動と推進をスムーズに行う）</t>
    <rPh sb="5" eb="6">
      <t>イタ</t>
    </rPh>
    <rPh sb="7" eb="8">
      <t>ハサ</t>
    </rPh>
    <rPh sb="15" eb="16">
      <t>ド</t>
    </rPh>
    <rPh sb="19" eb="20">
      <t>カタム</t>
    </rPh>
    <rPh sb="22" eb="24">
      <t>タイジュウ</t>
    </rPh>
    <rPh sb="24" eb="26">
      <t>イドウ</t>
    </rPh>
    <rPh sb="27" eb="29">
      <t>スイシン</t>
    </rPh>
    <rPh sb="35" eb="36">
      <t>オコナ</t>
    </rPh>
    <phoneticPr fontId="2"/>
  </si>
  <si>
    <t>4SET=足を重ねてプル（肘を軽く曲げた状態で肘で水面を叩くように前腕で水をとらえる）</t>
    <rPh sb="5" eb="6">
      <t>アシ</t>
    </rPh>
    <rPh sb="7" eb="8">
      <t>カサ</t>
    </rPh>
    <rPh sb="13" eb="14">
      <t>ヒジ</t>
    </rPh>
    <rPh sb="15" eb="16">
      <t>カル</t>
    </rPh>
    <rPh sb="17" eb="18">
      <t>マ</t>
    </rPh>
    <rPh sb="20" eb="22">
      <t>ジョウタイ</t>
    </rPh>
    <rPh sb="23" eb="24">
      <t>ヒジ</t>
    </rPh>
    <rPh sb="25" eb="27">
      <t>スイメン</t>
    </rPh>
    <rPh sb="28" eb="29">
      <t>タタ</t>
    </rPh>
    <rPh sb="33" eb="35">
      <t>ゼンワン</t>
    </rPh>
    <rPh sb="36" eb="37">
      <t>ミズ</t>
    </rPh>
    <phoneticPr fontId="2"/>
  </si>
  <si>
    <t>1SET＝プルで泳ぎ大きなストロークで楽に速く泳ぐこと</t>
    <rPh sb="8" eb="9">
      <t>オヨ</t>
    </rPh>
    <rPh sb="10" eb="11">
      <t>オオ</t>
    </rPh>
    <rPh sb="19" eb="20">
      <t>ラク</t>
    </rPh>
    <rPh sb="21" eb="22">
      <t>ハヤ</t>
    </rPh>
    <rPh sb="23" eb="24">
      <t>オヨ</t>
    </rPh>
    <phoneticPr fontId="2"/>
  </si>
  <si>
    <t>2SET＝25mを20掻きまでで泳ぐこと</t>
    <rPh sb="11" eb="12">
      <t>カ</t>
    </rPh>
    <rPh sb="16" eb="17">
      <t>オヨ</t>
    </rPh>
    <phoneticPr fontId="2"/>
  </si>
  <si>
    <t>3SET＝頭を寝かせて頭頂部を進行方向に向けること</t>
    <rPh sb="5" eb="6">
      <t>アタマ</t>
    </rPh>
    <rPh sb="7" eb="8">
      <t>ネ</t>
    </rPh>
    <rPh sb="11" eb="14">
      <t>トウチョウブ</t>
    </rPh>
    <rPh sb="15" eb="17">
      <t>シンコウ</t>
    </rPh>
    <rPh sb="17" eb="19">
      <t>ホウコウ</t>
    </rPh>
    <rPh sb="20" eb="21">
      <t>ム</t>
    </rPh>
    <phoneticPr fontId="2"/>
  </si>
  <si>
    <t>4SET＝肘を軽く曲げた状態で肘で水面を叩くように前腕で水をとらえること</t>
    <phoneticPr fontId="2"/>
  </si>
  <si>
    <t>ただし、肩甲骨は広げたまま行うこと＝反らない</t>
    <rPh sb="4" eb="7">
      <t>ケンコウコツ</t>
    </rPh>
    <rPh sb="8" eb="9">
      <t>ヒロ</t>
    </rPh>
    <rPh sb="13" eb="14">
      <t>オコナ</t>
    </rPh>
    <rPh sb="18" eb="19">
      <t>ソ</t>
    </rPh>
    <phoneticPr fontId="2"/>
  </si>
  <si>
    <t>SET休憩　+1：00</t>
    <rPh sb="3" eb="5">
      <t>キュウケイ</t>
    </rPh>
    <phoneticPr fontId="2"/>
  </si>
  <si>
    <t>REIKO</t>
    <phoneticPr fontId="2"/>
  </si>
  <si>
    <t>こてらん</t>
    <phoneticPr fontId="2"/>
  </si>
  <si>
    <t>MIYU</t>
    <phoneticPr fontId="2"/>
  </si>
  <si>
    <t>ゴルゴ</t>
    <phoneticPr fontId="2"/>
  </si>
  <si>
    <t>mie</t>
    <phoneticPr fontId="2"/>
  </si>
  <si>
    <t>いけさん</t>
    <phoneticPr fontId="2"/>
  </si>
  <si>
    <t>もっちー</t>
    <phoneticPr fontId="2"/>
  </si>
  <si>
    <t>くっきー</t>
    <phoneticPr fontId="2"/>
  </si>
  <si>
    <t>こーじ</t>
    <phoneticPr fontId="2"/>
  </si>
  <si>
    <t>ふかおん</t>
    <phoneticPr fontId="2"/>
  </si>
  <si>
    <t>もちづき</t>
    <phoneticPr fontId="2"/>
  </si>
  <si>
    <t>ﾃﾝﾎﾟﾄﾚｰﾅｰ付　フライプル-ブレキック/コンビ</t>
    <rPh sb="9" eb="10">
      <t>ツキ</t>
    </rPh>
    <phoneticPr fontId="2"/>
  </si>
  <si>
    <t>ﾓﾉﾌｨﾝ付　奇UWK　偶FOB　-3ｋ1ｓ-コンビ</t>
    <rPh sb="5" eb="6">
      <t>ツキ</t>
    </rPh>
    <rPh sb="7" eb="8">
      <t>キ</t>
    </rPh>
    <rPh sb="12" eb="13">
      <t>グウ</t>
    </rPh>
    <phoneticPr fontId="2"/>
  </si>
  <si>
    <t>左ﾌｨﾝｶﾞｰP　右ｸﾞﾘｰﾝP　板プル</t>
    <rPh sb="0" eb="1">
      <t>ヒダリ</t>
    </rPh>
    <rPh sb="9" eb="10">
      <t>ミギ</t>
    </rPh>
    <rPh sb="17" eb="18">
      <t>イタ</t>
    </rPh>
    <phoneticPr fontId="2"/>
  </si>
  <si>
    <t>FIN付　OTB/ブイ付コンビ</t>
    <rPh sb="3" eb="4">
      <t>ツキ</t>
    </rPh>
    <rPh sb="11" eb="12">
      <t>ツキ</t>
    </rPh>
    <phoneticPr fontId="2"/>
  </si>
  <si>
    <t>こにたん</t>
    <phoneticPr fontId="2"/>
  </si>
  <si>
    <t>FIN付　サイドキック/片手クロール</t>
    <rPh sb="3" eb="4">
      <t>ツキ</t>
    </rPh>
    <rPh sb="12" eb="14">
      <t>カタテ</t>
    </rPh>
    <phoneticPr fontId="2"/>
  </si>
  <si>
    <t>ｷｯｸ時の体幹</t>
    <rPh sb="3" eb="4">
      <t>ジ</t>
    </rPh>
    <rPh sb="5" eb="6">
      <t>カラダ</t>
    </rPh>
    <rPh sb="6" eb="7">
      <t>ミキ</t>
    </rPh>
    <phoneticPr fontId="2"/>
  </si>
  <si>
    <t>体重移動</t>
    <rPh sb="0" eb="2">
      <t>タイジュウ</t>
    </rPh>
    <rPh sb="2" eb="4">
      <t>イドウ</t>
    </rPh>
    <phoneticPr fontId="2"/>
  </si>
  <si>
    <t>ポジション</t>
    <phoneticPr fontId="2"/>
  </si>
  <si>
    <t>ポジション</t>
    <phoneticPr fontId="2"/>
  </si>
  <si>
    <t>左手の反り</t>
    <rPh sb="0" eb="2">
      <t>ヒダリテ</t>
    </rPh>
    <rPh sb="3" eb="4">
      <t>ソ</t>
    </rPh>
    <phoneticPr fontId="2"/>
  </si>
  <si>
    <t>頭頂部の向き</t>
    <rPh sb="0" eb="3">
      <t>トウチョウブ</t>
    </rPh>
    <rPh sb="4" eb="5">
      <t>ム</t>
    </rPh>
    <phoneticPr fontId="2"/>
  </si>
  <si>
    <t>キックの推進</t>
    <rPh sb="4" eb="6">
      <t>スイシン</t>
    </rPh>
    <phoneticPr fontId="2"/>
  </si>
  <si>
    <t>ﾛｰﾘﾝｸﾞ</t>
    <phoneticPr fontId="2"/>
  </si>
  <si>
    <t>FIN付　片手クロール（体側）/コンビ</t>
    <rPh sb="3" eb="4">
      <t>ツキ</t>
    </rPh>
    <rPh sb="5" eb="7">
      <t>カタテ</t>
    </rPh>
    <rPh sb="12" eb="14">
      <t>タイソク</t>
    </rPh>
    <phoneticPr fontId="2"/>
  </si>
  <si>
    <t>2人で相談</t>
    <rPh sb="1" eb="2">
      <t>ニン</t>
    </rPh>
    <rPh sb="3" eb="5">
      <t>ソウダン</t>
    </rPh>
    <phoneticPr fontId="2"/>
  </si>
  <si>
    <t>ｽﾄﾘｰﾑﾗｲﾝ</t>
    <phoneticPr fontId="2"/>
  </si>
  <si>
    <t>ﾌｨﾝｶﾞｰP付　板プル</t>
    <rPh sb="7" eb="8">
      <t>ツキ</t>
    </rPh>
    <rPh sb="9" eb="10">
      <t>イタ</t>
    </rPh>
    <phoneticPr fontId="2"/>
  </si>
  <si>
    <t>入水を深く</t>
    <rPh sb="0" eb="2">
      <t>ニュウスイ</t>
    </rPh>
    <rPh sb="3" eb="4">
      <t>フカ</t>
    </rPh>
    <phoneticPr fontId="2"/>
  </si>
  <si>
    <t>平</t>
    <rPh sb="0" eb="1">
      <t>ヒラ</t>
    </rPh>
    <phoneticPr fontId="2"/>
  </si>
  <si>
    <t>ク</t>
    <phoneticPr fontId="2"/>
  </si>
  <si>
    <t>バ・背</t>
    <rPh sb="2" eb="3">
      <t>セ</t>
    </rPh>
    <phoneticPr fontId="2"/>
  </si>
  <si>
    <t>ｽﾋﾟｱﾘﾝｸﾞｷｯｸ/コンビ（2：1呼吸）</t>
    <rPh sb="19" eb="21">
      <t>コキュウ</t>
    </rPh>
    <phoneticPr fontId="2"/>
  </si>
  <si>
    <t>バ</t>
    <phoneticPr fontId="2"/>
  </si>
  <si>
    <t>25ｍまで合わせて後半はマイペース</t>
    <rPh sb="5" eb="6">
      <t>ア</t>
    </rPh>
    <rPh sb="9" eb="11">
      <t>コウハン</t>
    </rPh>
    <phoneticPr fontId="2"/>
  </si>
  <si>
    <t>ﾌﾗｲ　3モーション＝1Sで潜る-水中ｷｩｸ-ﾌｨﾆｯｼｭ</t>
    <rPh sb="14" eb="15">
      <t>モグ</t>
    </rPh>
    <rPh sb="17" eb="19">
      <t>スイチュウ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</si>
</sst>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x14ac:knownFonts="1">
    <font>
      <sz val="11"/>
      <color theme="1"/>
      <name val="ＭＳ Ｐゴシック"/>
      <family val="2"/>
      <charset val="128"/>
      <scheme val="minor"/>
    </font>
    <font>
      <sz val="11"/>
      <name val="HGS創英角ﾎﾟｯﾌﾟ体"/>
      <family val="3"/>
      <charset val="128"/>
    </font>
    <font>
      <sz val="6"/>
      <name val="ＭＳ Ｐゴシック"/>
      <family val="2"/>
      <charset val="128"/>
      <scheme val="minor"/>
    </font>
    <font>
      <sz val="6"/>
      <name val="ＭＳ Ｐゴシック"/>
      <family val="3"/>
      <charset val="128"/>
    </font>
    <font>
      <sz val="11"/>
      <color rgb="FF000000"/>
      <name val="HGP創英角ﾎﾟｯﾌﾟ体"/>
      <family val="3"/>
      <charset val="128"/>
    </font>
    <font>
      <sz val="11"/>
      <color theme="1"/>
      <name val="HGS創英角ﾎﾟｯﾌﾟ体"/>
      <family val="3"/>
      <charset val="128"/>
    </font>
    <font>
      <sz val="11"/>
      <color theme="1"/>
      <name val="HGP創英角ﾎﾟｯﾌﾟ体"/>
      <family val="3"/>
      <charset val="128"/>
    </font>
    <font>
      <b/>
      <sz val="11"/>
      <name val="HGS創英角ﾎﾟｯﾌﾟ体"/>
      <family val="3"/>
      <charset val="128"/>
    </font>
    <font>
      <b/>
      <sz val="11"/>
      <color rgb="FFFF0000"/>
      <name val="HGS創英角ﾎﾟｯﾌﾟ体"/>
      <family val="3"/>
      <charset val="128"/>
    </font>
    <font>
      <b/>
      <sz val="11"/>
      <color theme="3"/>
      <name val="HGS創英角ﾎﾟｯﾌﾟ体"/>
      <family val="3"/>
      <charset val="128"/>
    </font>
    <font>
      <sz val="22"/>
      <name val="HGP創英角ﾎﾟｯﾌﾟ体"/>
      <family val="3"/>
      <charset val="128"/>
    </font>
    <font>
      <sz val="22"/>
      <color theme="1"/>
      <name val="HGP創英角ﾎﾟｯﾌﾟ体"/>
      <family val="3"/>
      <charset val="128"/>
    </font>
    <font>
      <sz val="22"/>
      <color rgb="FF000000"/>
      <name val="HGP創英角ﾎﾟｯﾌﾟ体"/>
      <family val="3"/>
      <charset val="128"/>
    </font>
    <font>
      <b/>
      <sz val="22"/>
      <color theme="3"/>
      <name val="HGP創英角ﾎﾟｯﾌﾟ体"/>
      <family val="3"/>
      <charset val="128"/>
    </font>
    <font>
      <sz val="11"/>
      <color rgb="FFFF0000"/>
      <name val="HGS創英角ﾎﾟｯﾌﾟ体"/>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7">
    <xf numFmtId="0" fontId="0" fillId="0" borderId="0" xfId="0">
      <alignment vertical="center"/>
    </xf>
    <xf numFmtId="56" fontId="1" fillId="0" borderId="0" xfId="0" applyNumberFormat="1" applyFont="1" applyAlignment="1"/>
    <xf numFmtId="0" fontId="1" fillId="0" borderId="0" xfId="0" applyFont="1" applyAlignment="1"/>
    <xf numFmtId="176" fontId="0" fillId="0" borderId="0" xfId="0" applyNumberFormat="1">
      <alignment vertical="center"/>
    </xf>
    <xf numFmtId="20" fontId="1" fillId="0" borderId="0" xfId="0" applyNumberFormat="1" applyFont="1" applyAlignment="1"/>
    <xf numFmtId="20" fontId="1" fillId="0" borderId="0" xfId="0" quotePrefix="1" applyNumberFormat="1" applyFont="1" applyAlignment="1"/>
    <xf numFmtId="0" fontId="4" fillId="0" borderId="0" xfId="0" applyFont="1">
      <alignment vertical="center"/>
    </xf>
    <xf numFmtId="0" fontId="5" fillId="0" borderId="0" xfId="0" applyFont="1">
      <alignment vertical="center"/>
    </xf>
    <xf numFmtId="0" fontId="1" fillId="0" borderId="0" xfId="0" quotePrefix="1" applyFont="1" applyAlignment="1"/>
    <xf numFmtId="0" fontId="6" fillId="0" borderId="0" xfId="0" applyFont="1">
      <alignment vertical="center"/>
    </xf>
    <xf numFmtId="177" fontId="7" fillId="0" borderId="0" xfId="0" applyNumberFormat="1" applyFont="1">
      <alignment vertical="center"/>
    </xf>
    <xf numFmtId="20" fontId="8" fillId="0" borderId="0" xfId="0" applyNumberFormat="1" applyFont="1">
      <alignment vertical="center"/>
    </xf>
    <xf numFmtId="0" fontId="8" fillId="0" borderId="0" xfId="0" applyFont="1">
      <alignment vertical="center"/>
    </xf>
    <xf numFmtId="0" fontId="9" fillId="0" borderId="0" xfId="0" applyFont="1">
      <alignment vertical="center"/>
    </xf>
    <xf numFmtId="20" fontId="9" fillId="0" borderId="0" xfId="0" applyNumberFormat="1" applyFont="1">
      <alignment vertical="center"/>
    </xf>
    <xf numFmtId="20" fontId="6" fillId="0" borderId="0" xfId="0" applyNumberFormat="1" applyFont="1">
      <alignment vertical="center"/>
    </xf>
    <xf numFmtId="0" fontId="10" fillId="0" borderId="0" xfId="0" applyFont="1" applyAlignment="1"/>
    <xf numFmtId="176" fontId="11" fillId="0" borderId="0" xfId="0" applyNumberFormat="1" applyFont="1">
      <alignment vertical="center"/>
    </xf>
    <xf numFmtId="0" fontId="11" fillId="0" borderId="0" xfId="0" applyFont="1">
      <alignment vertical="center"/>
    </xf>
    <xf numFmtId="20" fontId="10" fillId="0" borderId="0" xfId="0" applyNumberFormat="1" applyFont="1" applyAlignment="1"/>
    <xf numFmtId="20" fontId="10" fillId="0" borderId="0" xfId="0" quotePrefix="1" applyNumberFormat="1" applyFont="1" applyAlignment="1"/>
    <xf numFmtId="0" fontId="12" fillId="0" borderId="0" xfId="0" applyFont="1">
      <alignment vertical="center"/>
    </xf>
    <xf numFmtId="0" fontId="10" fillId="0" borderId="0" xfId="0" quotePrefix="1" applyFont="1" applyAlignment="1"/>
    <xf numFmtId="177" fontId="13" fillId="0" borderId="0" xfId="0" applyNumberFormat="1" applyFont="1">
      <alignment vertical="center"/>
    </xf>
    <xf numFmtId="0" fontId="13" fillId="0" borderId="0" xfId="0" applyFont="1">
      <alignment vertical="center"/>
    </xf>
    <xf numFmtId="0" fontId="1" fillId="0" borderId="0" xfId="0" applyFont="1" applyAlignment="1">
      <alignment horizontal="center" vertical="center"/>
    </xf>
    <xf numFmtId="0" fontId="14"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topLeftCell="A40" workbookViewId="0">
      <selection activeCell="N30" sqref="A30:N64"/>
    </sheetView>
  </sheetViews>
  <sheetFormatPr defaultRowHeight="13.5" x14ac:dyDescent="0.15"/>
  <cols>
    <col min="1" max="1" width="8" bestFit="1" customWidth="1"/>
    <col min="2" max="2" width="10" bestFit="1" customWidth="1"/>
    <col min="3" max="3" width="5.5" bestFit="1" customWidth="1"/>
    <col min="4" max="4" width="3.625" bestFit="1" customWidth="1"/>
    <col min="5" max="5" width="5.5" bestFit="1" customWidth="1"/>
    <col min="6" max="6" width="4.25" bestFit="1" customWidth="1"/>
    <col min="7" max="7" width="9.25" bestFit="1" customWidth="1"/>
    <col min="8" max="8" width="13.25" bestFit="1" customWidth="1"/>
    <col min="9" max="9" width="5.5" hidden="1" customWidth="1"/>
    <col min="10" max="10" width="9.75" bestFit="1" customWidth="1"/>
    <col min="11" max="11" width="45.25" bestFit="1" customWidth="1"/>
    <col min="12" max="12" width="9.25" bestFit="1" customWidth="1"/>
    <col min="13" max="13" width="6.75" bestFit="1" customWidth="1"/>
    <col min="14" max="14" width="4.125" bestFit="1" customWidth="1"/>
  </cols>
  <sheetData>
    <row r="1" spans="1:14" hidden="1" x14ac:dyDescent="0.15">
      <c r="A1" s="1" t="s">
        <v>0</v>
      </c>
      <c r="B1" s="2"/>
      <c r="C1" s="2" t="s">
        <v>1</v>
      </c>
      <c r="D1" s="2" t="s">
        <v>2</v>
      </c>
      <c r="E1" s="2" t="s">
        <v>3</v>
      </c>
      <c r="F1" s="2" t="s">
        <v>4</v>
      </c>
      <c r="G1" s="2" t="s">
        <v>5</v>
      </c>
      <c r="H1" s="2" t="s">
        <v>6</v>
      </c>
      <c r="I1" s="2" t="s">
        <v>7</v>
      </c>
      <c r="J1" s="2" t="s">
        <v>8</v>
      </c>
      <c r="K1" s="2" t="s">
        <v>9</v>
      </c>
      <c r="L1" s="2" t="s">
        <v>10</v>
      </c>
      <c r="M1" s="2"/>
      <c r="N1" s="3"/>
    </row>
    <row r="2" spans="1:14" hidden="1" x14ac:dyDescent="0.15">
      <c r="A2" s="4">
        <v>0.83333333333333337</v>
      </c>
      <c r="B2" s="2" t="s">
        <v>11</v>
      </c>
      <c r="C2" s="2">
        <v>200</v>
      </c>
      <c r="D2" s="2" t="s">
        <v>2</v>
      </c>
      <c r="E2" s="2">
        <v>1</v>
      </c>
      <c r="F2" s="2" t="s">
        <v>12</v>
      </c>
      <c r="G2" s="2">
        <v>1</v>
      </c>
      <c r="H2" s="5">
        <v>0.20833333333333334</v>
      </c>
      <c r="I2" s="2">
        <v>300</v>
      </c>
      <c r="J2" s="2" t="s">
        <v>34</v>
      </c>
      <c r="K2" s="2" t="s">
        <v>13</v>
      </c>
      <c r="L2" s="2">
        <v>15</v>
      </c>
      <c r="M2" s="2">
        <f>+C2*E2*G2</f>
        <v>200</v>
      </c>
      <c r="N2" s="3">
        <f>+E2*G2*I2/60</f>
        <v>5</v>
      </c>
    </row>
    <row r="3" spans="1:14" hidden="1" x14ac:dyDescent="0.15">
      <c r="A3" s="4"/>
      <c r="B3" s="2"/>
      <c r="C3" s="2"/>
      <c r="D3" s="2"/>
      <c r="E3" s="2"/>
      <c r="F3" s="2"/>
      <c r="G3" s="2"/>
      <c r="H3" s="4"/>
      <c r="I3" s="2"/>
      <c r="J3" s="2"/>
      <c r="K3" s="2"/>
      <c r="L3" s="2"/>
      <c r="M3" s="2"/>
      <c r="N3" s="3"/>
    </row>
    <row r="4" spans="1:14" hidden="1" x14ac:dyDescent="0.15">
      <c r="A4" s="4"/>
      <c r="B4" s="2"/>
      <c r="C4" s="2"/>
      <c r="D4" s="2"/>
      <c r="E4" s="2"/>
      <c r="F4" s="2"/>
      <c r="G4" s="2"/>
      <c r="H4" s="4"/>
      <c r="I4" s="2"/>
      <c r="J4" s="2"/>
      <c r="K4" s="2"/>
      <c r="L4" s="2"/>
      <c r="M4" s="2"/>
      <c r="N4" s="3"/>
    </row>
    <row r="5" spans="1:14" hidden="1" x14ac:dyDescent="0.15">
      <c r="A5" s="4">
        <v>0.83819444444444446</v>
      </c>
      <c r="B5" s="2" t="s">
        <v>35</v>
      </c>
      <c r="C5" s="2">
        <v>50</v>
      </c>
      <c r="D5" s="2" t="s">
        <v>2</v>
      </c>
      <c r="E5" s="2">
        <v>6</v>
      </c>
      <c r="F5" s="2" t="s">
        <v>4</v>
      </c>
      <c r="G5" s="2">
        <v>1</v>
      </c>
      <c r="H5" s="4">
        <v>5.5555555555555552E-2</v>
      </c>
      <c r="I5" s="2">
        <v>80</v>
      </c>
      <c r="J5" s="2" t="s">
        <v>36</v>
      </c>
      <c r="K5" s="6" t="s">
        <v>37</v>
      </c>
      <c r="L5" s="2">
        <v>16</v>
      </c>
      <c r="M5" s="2">
        <f>+C5*E5*G5</f>
        <v>300</v>
      </c>
      <c r="N5" s="3">
        <f>+E5*G5*I5/60</f>
        <v>8</v>
      </c>
    </row>
    <row r="6" spans="1:14" hidden="1" x14ac:dyDescent="0.15">
      <c r="A6" s="4"/>
      <c r="B6" s="2"/>
      <c r="C6" s="2"/>
      <c r="D6" s="2"/>
      <c r="E6" s="2"/>
      <c r="F6" s="2"/>
      <c r="G6" s="2"/>
      <c r="H6" s="4"/>
      <c r="I6" s="2"/>
      <c r="J6" s="2"/>
      <c r="K6" s="2" t="s">
        <v>14</v>
      </c>
      <c r="L6" s="2"/>
      <c r="M6" s="2"/>
      <c r="N6" s="3"/>
    </row>
    <row r="7" spans="1:14" hidden="1" x14ac:dyDescent="0.15">
      <c r="A7" s="4"/>
      <c r="B7" s="2"/>
      <c r="C7" s="2"/>
      <c r="D7" s="2"/>
      <c r="E7" s="2"/>
      <c r="F7" s="2"/>
      <c r="G7" s="2"/>
      <c r="H7" s="4"/>
      <c r="I7" s="2"/>
      <c r="J7" s="2"/>
      <c r="K7" s="2" t="s">
        <v>15</v>
      </c>
      <c r="L7" s="2"/>
      <c r="M7" s="2"/>
      <c r="N7" s="3"/>
    </row>
    <row r="8" spans="1:14" hidden="1" x14ac:dyDescent="0.15">
      <c r="A8" s="2"/>
      <c r="B8" s="2"/>
      <c r="C8" s="2"/>
      <c r="D8" s="2"/>
      <c r="E8" s="2"/>
      <c r="F8" s="2"/>
      <c r="G8" s="2"/>
      <c r="H8" s="2"/>
      <c r="I8" s="2"/>
      <c r="J8" s="2"/>
      <c r="K8" s="2" t="s">
        <v>16</v>
      </c>
      <c r="L8" s="2"/>
      <c r="M8" s="2"/>
      <c r="N8" s="3"/>
    </row>
    <row r="9" spans="1:14" hidden="1" x14ac:dyDescent="0.15">
      <c r="A9" s="2"/>
      <c r="B9" s="2"/>
      <c r="C9" s="2"/>
      <c r="D9" s="2"/>
      <c r="E9" s="2"/>
      <c r="F9" s="2"/>
      <c r="G9" s="2"/>
      <c r="H9" s="2"/>
      <c r="I9" s="2"/>
      <c r="J9" s="2"/>
      <c r="K9" s="2"/>
      <c r="L9" s="2"/>
      <c r="M9" s="2"/>
      <c r="N9" s="3"/>
    </row>
    <row r="10" spans="1:14" hidden="1" x14ac:dyDescent="0.15">
      <c r="A10" s="4">
        <v>0.84513888888888899</v>
      </c>
      <c r="B10" s="2" t="s">
        <v>38</v>
      </c>
      <c r="C10" s="2">
        <v>50</v>
      </c>
      <c r="D10" s="2" t="s">
        <v>2</v>
      </c>
      <c r="E10" s="2">
        <v>6</v>
      </c>
      <c r="F10" s="2" t="s">
        <v>4</v>
      </c>
      <c r="G10" s="2">
        <v>1</v>
      </c>
      <c r="H10" s="4">
        <v>5.5555555555555552E-2</v>
      </c>
      <c r="I10" s="2">
        <v>80</v>
      </c>
      <c r="J10" s="2" t="s">
        <v>36</v>
      </c>
      <c r="K10" s="7" t="s">
        <v>17</v>
      </c>
      <c r="L10" s="2">
        <v>16</v>
      </c>
      <c r="M10" s="2">
        <f>+C10*E10*G10</f>
        <v>300</v>
      </c>
      <c r="N10" s="3">
        <f>+E10*G10*I10/60</f>
        <v>8</v>
      </c>
    </row>
    <row r="11" spans="1:14" hidden="1" x14ac:dyDescent="0.15">
      <c r="A11" s="4"/>
      <c r="B11" s="2"/>
      <c r="C11" s="2"/>
      <c r="D11" s="2"/>
      <c r="E11" s="2"/>
      <c r="F11" s="2"/>
      <c r="G11" s="2"/>
      <c r="H11" s="4"/>
      <c r="I11" s="2"/>
      <c r="J11" s="2"/>
      <c r="K11" s="2" t="s">
        <v>18</v>
      </c>
      <c r="L11" s="2"/>
      <c r="M11" s="2"/>
      <c r="N11" s="3"/>
    </row>
    <row r="12" spans="1:14" hidden="1" x14ac:dyDescent="0.15">
      <c r="A12" s="2"/>
      <c r="B12" s="2"/>
      <c r="C12" s="2"/>
      <c r="D12" s="2"/>
      <c r="E12" s="2"/>
      <c r="F12" s="2"/>
      <c r="G12" s="2"/>
      <c r="H12" s="2"/>
      <c r="I12" s="2"/>
      <c r="J12" s="2"/>
      <c r="K12" s="2" t="s">
        <v>19</v>
      </c>
      <c r="L12" s="2"/>
      <c r="M12" s="2"/>
      <c r="N12" s="3"/>
    </row>
    <row r="13" spans="1:14" hidden="1" x14ac:dyDescent="0.15">
      <c r="A13" s="2"/>
      <c r="B13" s="2"/>
      <c r="C13" s="2"/>
      <c r="D13" s="2"/>
      <c r="E13" s="2"/>
      <c r="F13" s="2"/>
      <c r="G13" s="2"/>
      <c r="H13" s="2"/>
      <c r="I13" s="2"/>
      <c r="J13" s="2"/>
      <c r="K13" s="2" t="s">
        <v>20</v>
      </c>
      <c r="L13" s="2"/>
      <c r="M13" s="2"/>
      <c r="N13" s="3"/>
    </row>
    <row r="14" spans="1:14" hidden="1" x14ac:dyDescent="0.15">
      <c r="N14" s="3"/>
    </row>
    <row r="15" spans="1:14" hidden="1" x14ac:dyDescent="0.15">
      <c r="A15" s="4">
        <v>0.85069444444444453</v>
      </c>
      <c r="B15" s="2" t="s">
        <v>39</v>
      </c>
      <c r="C15" s="2">
        <v>50</v>
      </c>
      <c r="D15" s="2" t="s">
        <v>2</v>
      </c>
      <c r="E15" s="2">
        <v>4</v>
      </c>
      <c r="F15" s="2" t="s">
        <v>4</v>
      </c>
      <c r="G15" s="2">
        <v>1</v>
      </c>
      <c r="H15" s="4">
        <v>8.3333333333333329E-2</v>
      </c>
      <c r="I15" s="2">
        <v>120</v>
      </c>
      <c r="J15" s="2" t="s">
        <v>40</v>
      </c>
      <c r="K15" s="2" t="s">
        <v>21</v>
      </c>
      <c r="L15" s="2">
        <v>12</v>
      </c>
      <c r="M15" s="2">
        <f>+C15*E15*G15</f>
        <v>200</v>
      </c>
      <c r="N15" s="3">
        <f>+E15*G15*I15/60</f>
        <v>8</v>
      </c>
    </row>
    <row r="16" spans="1:14" hidden="1" x14ac:dyDescent="0.15">
      <c r="K16" s="2" t="s">
        <v>22</v>
      </c>
      <c r="N16" s="3"/>
    </row>
    <row r="17" spans="1:14" hidden="1" x14ac:dyDescent="0.15">
      <c r="A17" s="2"/>
      <c r="B17" s="2"/>
      <c r="C17" s="2"/>
      <c r="D17" s="2"/>
      <c r="E17" s="2"/>
      <c r="F17" s="2"/>
      <c r="G17" s="2"/>
      <c r="H17" s="2"/>
      <c r="I17" s="2"/>
      <c r="J17" s="2"/>
      <c r="K17" s="2"/>
      <c r="L17" s="2"/>
      <c r="M17" s="2"/>
      <c r="N17" s="3"/>
    </row>
    <row r="18" spans="1:14" hidden="1" x14ac:dyDescent="0.15">
      <c r="N18" s="3"/>
    </row>
    <row r="19" spans="1:14" hidden="1" x14ac:dyDescent="0.15">
      <c r="A19" s="4">
        <v>0.85763888888888884</v>
      </c>
      <c r="B19" s="2" t="s">
        <v>41</v>
      </c>
      <c r="C19" s="2">
        <v>50</v>
      </c>
      <c r="D19" s="2" t="s">
        <v>2</v>
      </c>
      <c r="E19" s="2">
        <v>12</v>
      </c>
      <c r="F19" s="2" t="s">
        <v>4</v>
      </c>
      <c r="G19" s="2">
        <v>1</v>
      </c>
      <c r="H19" s="4">
        <v>5.2083333333333336E-2</v>
      </c>
      <c r="I19" s="2">
        <v>75</v>
      </c>
      <c r="J19" s="2" t="s">
        <v>40</v>
      </c>
      <c r="K19" s="7" t="s">
        <v>17</v>
      </c>
      <c r="L19" s="2">
        <v>17</v>
      </c>
      <c r="M19" s="2">
        <f>+C19*E19*G19</f>
        <v>600</v>
      </c>
      <c r="N19" s="3">
        <f>+E19*G19*I19/60</f>
        <v>15</v>
      </c>
    </row>
    <row r="20" spans="1:14" hidden="1" x14ac:dyDescent="0.15">
      <c r="A20" s="2"/>
      <c r="B20" s="2"/>
      <c r="C20" s="2"/>
      <c r="D20" s="2"/>
      <c r="E20" s="2"/>
      <c r="F20" s="2"/>
      <c r="G20" s="2"/>
      <c r="H20" s="2"/>
      <c r="I20" s="8"/>
      <c r="J20" s="2" t="s">
        <v>23</v>
      </c>
      <c r="K20" s="9" t="s">
        <v>24</v>
      </c>
      <c r="L20" s="2"/>
      <c r="M20" s="2"/>
      <c r="N20" s="3"/>
    </row>
    <row r="21" spans="1:14" hidden="1" x14ac:dyDescent="0.15">
      <c r="A21" s="2"/>
      <c r="B21" s="2"/>
      <c r="C21" s="2"/>
      <c r="D21" s="2"/>
      <c r="E21" s="2"/>
      <c r="F21" s="2"/>
      <c r="G21" s="2"/>
      <c r="H21" s="2"/>
      <c r="I21" s="8"/>
      <c r="J21" s="2" t="s">
        <v>25</v>
      </c>
      <c r="K21" s="2" t="s">
        <v>26</v>
      </c>
      <c r="L21" s="2"/>
      <c r="M21" s="2"/>
      <c r="N21" s="3"/>
    </row>
    <row r="22" spans="1:14" hidden="1" x14ac:dyDescent="0.15">
      <c r="A22" s="2"/>
      <c r="B22" s="2"/>
      <c r="C22" s="2"/>
      <c r="D22" s="2"/>
      <c r="E22" s="2"/>
      <c r="F22" s="2"/>
      <c r="G22" s="2"/>
      <c r="H22" s="2"/>
      <c r="I22" s="8"/>
      <c r="J22" s="2" t="s">
        <v>27</v>
      </c>
      <c r="K22" s="2" t="s">
        <v>28</v>
      </c>
      <c r="L22" s="2"/>
      <c r="M22" s="2"/>
      <c r="N22" s="3"/>
    </row>
    <row r="23" spans="1:14" hidden="1" x14ac:dyDescent="0.15">
      <c r="A23" s="2"/>
      <c r="B23" s="2"/>
      <c r="C23" s="2"/>
      <c r="D23" s="2"/>
      <c r="E23" s="2"/>
      <c r="F23" s="2"/>
      <c r="G23" s="2"/>
      <c r="H23" s="2"/>
      <c r="I23" s="8"/>
      <c r="J23" s="2"/>
      <c r="L23" s="2"/>
      <c r="M23" s="2"/>
      <c r="N23" s="3"/>
    </row>
    <row r="24" spans="1:14" hidden="1" x14ac:dyDescent="0.15">
      <c r="A24" s="4">
        <v>0.86805555555555547</v>
      </c>
      <c r="B24" s="2" t="s">
        <v>42</v>
      </c>
      <c r="C24" s="2">
        <v>100</v>
      </c>
      <c r="D24" s="2" t="s">
        <v>2</v>
      </c>
      <c r="E24" s="2">
        <v>1</v>
      </c>
      <c r="F24" s="2" t="s">
        <v>12</v>
      </c>
      <c r="G24" s="2">
        <v>1</v>
      </c>
      <c r="H24" s="5">
        <v>0.20833333333333334</v>
      </c>
      <c r="I24" s="2">
        <v>300</v>
      </c>
      <c r="J24" s="2" t="s">
        <v>34</v>
      </c>
      <c r="K24" s="2" t="s">
        <v>13</v>
      </c>
      <c r="L24" s="2">
        <v>15</v>
      </c>
      <c r="M24" s="2">
        <f>+C24*E24*G24</f>
        <v>100</v>
      </c>
      <c r="N24" s="3">
        <f>+E24*G24*I24/60</f>
        <v>5</v>
      </c>
    </row>
    <row r="25" spans="1:14" hidden="1" x14ac:dyDescent="0.15">
      <c r="A25" s="2"/>
      <c r="B25" s="2" t="s">
        <v>29</v>
      </c>
      <c r="C25" s="2"/>
      <c r="D25" s="2"/>
      <c r="E25" s="2"/>
      <c r="F25" s="2"/>
      <c r="G25" s="2"/>
      <c r="I25" s="10"/>
      <c r="J25" s="11"/>
      <c r="K25" s="12"/>
      <c r="L25" s="13"/>
      <c r="M25" s="2"/>
      <c r="N25" s="3"/>
    </row>
    <row r="26" spans="1:14" hidden="1" x14ac:dyDescent="0.15">
      <c r="A26" s="2"/>
      <c r="B26" s="2"/>
      <c r="C26" s="2"/>
      <c r="D26" s="2"/>
      <c r="E26" s="14"/>
      <c r="F26" s="13"/>
      <c r="G26" s="2"/>
      <c r="I26" s="10"/>
      <c r="J26" s="12"/>
      <c r="K26" s="12"/>
      <c r="L26" s="13"/>
      <c r="M26" s="2"/>
      <c r="N26" s="3"/>
    </row>
    <row r="27" spans="1:14" hidden="1" x14ac:dyDescent="0.15">
      <c r="A27" s="4">
        <v>0.87361111111111101</v>
      </c>
      <c r="B27" s="2" t="s">
        <v>43</v>
      </c>
      <c r="C27" s="2"/>
      <c r="D27" s="2"/>
      <c r="E27" s="14"/>
      <c r="F27" s="13"/>
      <c r="G27" s="2"/>
      <c r="I27" s="12"/>
      <c r="J27" s="11"/>
      <c r="L27" s="13"/>
      <c r="M27" s="2">
        <f>SUM(M2:M26)</f>
        <v>1700</v>
      </c>
      <c r="N27" s="2">
        <f>SUM(N2:N26)</f>
        <v>49</v>
      </c>
    </row>
    <row r="28" spans="1:14" hidden="1" x14ac:dyDescent="0.15">
      <c r="A28" s="2"/>
      <c r="B28" s="2"/>
      <c r="C28" s="2"/>
      <c r="D28" s="2"/>
      <c r="E28" s="2"/>
      <c r="F28" s="2"/>
      <c r="G28" s="2"/>
      <c r="I28" s="10"/>
      <c r="J28" s="11"/>
      <c r="K28" s="12"/>
      <c r="L28" s="13"/>
      <c r="M28" s="2"/>
      <c r="N28" s="3"/>
    </row>
    <row r="29" spans="1:14" hidden="1" x14ac:dyDescent="0.15">
      <c r="A29" s="2"/>
      <c r="B29" s="2"/>
      <c r="C29" s="2"/>
      <c r="D29" s="2"/>
      <c r="E29" s="2"/>
      <c r="F29" s="2"/>
      <c r="G29" s="2"/>
      <c r="I29" s="10"/>
      <c r="J29" s="13"/>
      <c r="K29" s="13"/>
      <c r="L29" s="13"/>
      <c r="M29" s="2"/>
      <c r="N29" s="3"/>
    </row>
    <row r="30" spans="1:14" x14ac:dyDescent="0.15">
      <c r="A30" s="2" t="s">
        <v>30</v>
      </c>
      <c r="B30" s="2"/>
      <c r="C30" s="2" t="s">
        <v>1</v>
      </c>
      <c r="D30" s="2" t="s">
        <v>2</v>
      </c>
      <c r="E30" s="2" t="s">
        <v>3</v>
      </c>
      <c r="F30" s="2" t="s">
        <v>4</v>
      </c>
      <c r="G30" s="2" t="s">
        <v>5</v>
      </c>
      <c r="H30" s="2" t="s">
        <v>6</v>
      </c>
      <c r="I30" s="2" t="s">
        <v>7</v>
      </c>
      <c r="J30" s="2" t="s">
        <v>8</v>
      </c>
      <c r="K30" s="2" t="s">
        <v>9</v>
      </c>
      <c r="L30" s="2" t="s">
        <v>10</v>
      </c>
      <c r="M30" s="2"/>
      <c r="N30" s="3"/>
    </row>
    <row r="31" spans="1:14" x14ac:dyDescent="0.15">
      <c r="A31" s="4">
        <v>0.83333333333333337</v>
      </c>
      <c r="B31" s="2" t="s">
        <v>11</v>
      </c>
      <c r="C31" s="2">
        <v>200</v>
      </c>
      <c r="D31" s="2" t="s">
        <v>2</v>
      </c>
      <c r="E31" s="2">
        <v>1</v>
      </c>
      <c r="F31" s="2" t="s">
        <v>12</v>
      </c>
      <c r="G31" s="2">
        <v>1</v>
      </c>
      <c r="H31" s="5">
        <v>0.20833333333333334</v>
      </c>
      <c r="I31" s="2">
        <v>300</v>
      </c>
      <c r="J31" s="2" t="s">
        <v>34</v>
      </c>
      <c r="K31" s="2" t="s">
        <v>13</v>
      </c>
      <c r="L31" s="2">
        <v>15</v>
      </c>
      <c r="M31" s="2">
        <f>+C31*E31*G31</f>
        <v>200</v>
      </c>
      <c r="N31" s="3">
        <f>+E31*G31*I31/60</f>
        <v>5</v>
      </c>
    </row>
    <row r="32" spans="1:14" x14ac:dyDescent="0.15">
      <c r="A32" s="4"/>
      <c r="B32" s="2"/>
      <c r="C32" s="2"/>
      <c r="D32" s="2"/>
      <c r="E32" s="2"/>
      <c r="F32" s="2"/>
      <c r="G32" s="2"/>
      <c r="H32" s="4"/>
      <c r="I32" s="2"/>
      <c r="J32" s="2"/>
      <c r="K32" s="2"/>
      <c r="L32" s="2"/>
      <c r="M32" s="2"/>
      <c r="N32" s="3"/>
    </row>
    <row r="33" spans="1:14" x14ac:dyDescent="0.15">
      <c r="A33" s="4"/>
      <c r="B33" s="2"/>
      <c r="C33" s="2"/>
      <c r="D33" s="2"/>
      <c r="E33" s="2"/>
      <c r="F33" s="2"/>
      <c r="G33" s="2"/>
      <c r="H33" s="4"/>
      <c r="I33" s="2"/>
      <c r="J33" s="2"/>
      <c r="K33" s="2"/>
      <c r="L33" s="2"/>
      <c r="M33" s="2"/>
      <c r="N33" s="3"/>
    </row>
    <row r="34" spans="1:14" x14ac:dyDescent="0.15">
      <c r="A34" s="4">
        <v>0.83819444444444446</v>
      </c>
      <c r="B34" s="2" t="s">
        <v>35</v>
      </c>
      <c r="C34" s="2">
        <v>50</v>
      </c>
      <c r="D34" s="2" t="s">
        <v>2</v>
      </c>
      <c r="E34" s="2">
        <v>6</v>
      </c>
      <c r="F34" s="2" t="s">
        <v>4</v>
      </c>
      <c r="G34" s="2">
        <v>1</v>
      </c>
      <c r="H34" s="4">
        <v>5.5555555555555552E-2</v>
      </c>
      <c r="I34" s="2">
        <v>80</v>
      </c>
      <c r="J34" s="2" t="s">
        <v>36</v>
      </c>
      <c r="K34" s="6" t="s">
        <v>37</v>
      </c>
      <c r="L34" s="2">
        <v>16</v>
      </c>
      <c r="M34" s="2">
        <f>+C34*E34*G34</f>
        <v>300</v>
      </c>
      <c r="N34" s="3">
        <f>+E34*G34*I34/60</f>
        <v>8</v>
      </c>
    </row>
    <row r="35" spans="1:14" x14ac:dyDescent="0.15">
      <c r="A35" s="4"/>
      <c r="B35" s="2"/>
      <c r="C35" s="2"/>
      <c r="D35" s="2"/>
      <c r="E35" s="2"/>
      <c r="F35" s="2"/>
      <c r="G35" s="2"/>
      <c r="H35" s="4"/>
      <c r="I35" s="2"/>
      <c r="J35" s="2"/>
      <c r="K35" s="2" t="s">
        <v>14</v>
      </c>
      <c r="L35" s="2"/>
      <c r="M35" s="2"/>
      <c r="N35" s="3"/>
    </row>
    <row r="36" spans="1:14" x14ac:dyDescent="0.15">
      <c r="A36" s="4"/>
      <c r="B36" s="2"/>
      <c r="C36" s="2"/>
      <c r="D36" s="2"/>
      <c r="E36" s="2"/>
      <c r="F36" s="2"/>
      <c r="G36" s="2"/>
      <c r="H36" s="4"/>
      <c r="I36" s="2"/>
      <c r="J36" s="2"/>
      <c r="K36" s="2" t="s">
        <v>15</v>
      </c>
      <c r="L36" s="2"/>
      <c r="M36" s="2"/>
      <c r="N36" s="3"/>
    </row>
    <row r="37" spans="1:14" x14ac:dyDescent="0.15">
      <c r="A37" s="2"/>
      <c r="B37" s="2"/>
      <c r="C37" s="2"/>
      <c r="D37" s="2"/>
      <c r="E37" s="2"/>
      <c r="F37" s="2"/>
      <c r="G37" s="2"/>
      <c r="H37" s="2"/>
      <c r="I37" s="2"/>
      <c r="J37" s="2"/>
      <c r="K37" s="2"/>
      <c r="L37" s="2"/>
      <c r="M37" s="2"/>
      <c r="N37" s="3"/>
    </row>
    <row r="38" spans="1:14" x14ac:dyDescent="0.15">
      <c r="A38" s="2"/>
      <c r="B38" s="2"/>
      <c r="C38" s="2"/>
      <c r="D38" s="2"/>
      <c r="E38" s="2"/>
      <c r="F38" s="2"/>
      <c r="G38" s="2"/>
      <c r="H38" s="2"/>
      <c r="I38" s="2"/>
      <c r="J38" s="2"/>
      <c r="K38" s="2"/>
      <c r="L38" s="2"/>
      <c r="M38" s="2"/>
      <c r="N38" s="3"/>
    </row>
    <row r="39" spans="1:14" x14ac:dyDescent="0.15">
      <c r="A39" s="4">
        <v>0.84513888888888899</v>
      </c>
      <c r="B39" s="2" t="s">
        <v>38</v>
      </c>
      <c r="C39" s="2">
        <v>50</v>
      </c>
      <c r="D39" s="2" t="s">
        <v>2</v>
      </c>
      <c r="E39" s="2">
        <v>6</v>
      </c>
      <c r="F39" s="2" t="s">
        <v>4</v>
      </c>
      <c r="G39" s="2">
        <v>1</v>
      </c>
      <c r="H39" s="4">
        <v>6.25E-2</v>
      </c>
      <c r="I39" s="2">
        <v>90</v>
      </c>
      <c r="J39" s="2" t="s">
        <v>36</v>
      </c>
      <c r="K39" s="26" t="s">
        <v>20</v>
      </c>
      <c r="L39" s="2">
        <v>16</v>
      </c>
      <c r="M39" s="2">
        <f>+C39*E39*G39</f>
        <v>300</v>
      </c>
      <c r="N39" s="3">
        <f>+E39*G39*I39/60</f>
        <v>9</v>
      </c>
    </row>
    <row r="40" spans="1:14" x14ac:dyDescent="0.15">
      <c r="A40" s="2"/>
      <c r="B40" s="2"/>
      <c r="C40" s="2"/>
      <c r="D40" s="2"/>
      <c r="E40" s="2"/>
      <c r="F40" s="2">
        <v>1</v>
      </c>
      <c r="G40" s="2" t="s">
        <v>250</v>
      </c>
      <c r="H40" s="26" t="s">
        <v>240</v>
      </c>
      <c r="I40" s="2"/>
      <c r="J40" s="2" t="s">
        <v>222</v>
      </c>
      <c r="K40" s="2" t="s">
        <v>232</v>
      </c>
      <c r="L40" s="2"/>
      <c r="M40" s="2"/>
      <c r="N40" s="3"/>
    </row>
    <row r="41" spans="1:14" x14ac:dyDescent="0.15">
      <c r="A41" s="2"/>
      <c r="B41" s="2"/>
      <c r="C41" s="2"/>
      <c r="D41" s="2"/>
      <c r="E41" s="2"/>
      <c r="F41" s="2">
        <v>2</v>
      </c>
      <c r="G41" s="2" t="s">
        <v>251</v>
      </c>
      <c r="H41" s="26" t="s">
        <v>236</v>
      </c>
      <c r="I41" s="2"/>
      <c r="J41" s="2" t="s">
        <v>223</v>
      </c>
      <c r="K41" s="2" t="s">
        <v>231</v>
      </c>
      <c r="L41" s="2"/>
      <c r="M41" s="2"/>
      <c r="N41" s="3"/>
    </row>
    <row r="42" spans="1:14" x14ac:dyDescent="0.15">
      <c r="A42" s="2"/>
      <c r="B42" s="2"/>
      <c r="C42" s="2"/>
      <c r="D42" s="2"/>
      <c r="E42" s="2"/>
      <c r="F42" s="2">
        <v>3</v>
      </c>
      <c r="G42" s="2" t="s">
        <v>250</v>
      </c>
      <c r="H42" s="26" t="s">
        <v>243</v>
      </c>
      <c r="I42" s="2"/>
      <c r="J42" s="2" t="s">
        <v>228</v>
      </c>
      <c r="K42" s="2" t="s">
        <v>244</v>
      </c>
      <c r="L42" s="2"/>
      <c r="M42" s="2"/>
      <c r="N42" s="3"/>
    </row>
    <row r="43" spans="1:14" x14ac:dyDescent="0.15">
      <c r="A43" s="2"/>
      <c r="B43" s="2"/>
      <c r="C43" s="2"/>
      <c r="D43" s="2"/>
      <c r="E43" s="2"/>
      <c r="F43" s="2">
        <v>4</v>
      </c>
      <c r="G43" s="2" t="s">
        <v>250</v>
      </c>
      <c r="H43" s="26" t="s">
        <v>238</v>
      </c>
      <c r="I43" s="2"/>
      <c r="J43" s="2" t="s">
        <v>226</v>
      </c>
      <c r="K43" s="2" t="s">
        <v>233</v>
      </c>
      <c r="L43" s="2"/>
      <c r="M43" s="2"/>
      <c r="N43" s="3"/>
    </row>
    <row r="44" spans="1:14" x14ac:dyDescent="0.15">
      <c r="A44" s="2"/>
      <c r="B44" s="2"/>
      <c r="C44" s="2"/>
      <c r="D44" s="2"/>
      <c r="E44" s="2"/>
      <c r="F44" s="2">
        <v>5</v>
      </c>
      <c r="G44" s="2" t="s">
        <v>250</v>
      </c>
      <c r="H44" s="26" t="s">
        <v>239</v>
      </c>
      <c r="I44" s="2"/>
      <c r="J44" s="2" t="s">
        <v>220</v>
      </c>
      <c r="K44" s="2" t="s">
        <v>233</v>
      </c>
      <c r="L44" s="2"/>
      <c r="M44" s="2"/>
      <c r="N44" s="3"/>
    </row>
    <row r="45" spans="1:14" x14ac:dyDescent="0.15">
      <c r="A45" s="2"/>
      <c r="B45" s="2"/>
      <c r="C45" s="2"/>
      <c r="D45" s="2"/>
      <c r="E45" s="2"/>
      <c r="F45" s="2">
        <v>6</v>
      </c>
      <c r="G45" s="2" t="s">
        <v>250</v>
      </c>
      <c r="H45" s="26" t="s">
        <v>239</v>
      </c>
      <c r="I45" s="2"/>
      <c r="J45" s="2" t="s">
        <v>221</v>
      </c>
      <c r="K45" s="2" t="s">
        <v>233</v>
      </c>
      <c r="L45" s="2"/>
      <c r="M45" s="2"/>
      <c r="N45" s="3"/>
    </row>
    <row r="46" spans="1:14" x14ac:dyDescent="0.15">
      <c r="A46" s="2"/>
      <c r="B46" s="2"/>
      <c r="C46" s="2"/>
      <c r="D46" s="2"/>
      <c r="E46" s="2"/>
      <c r="F46" s="2">
        <v>7</v>
      </c>
      <c r="G46" s="2" t="s">
        <v>250</v>
      </c>
      <c r="H46" s="26" t="s">
        <v>248</v>
      </c>
      <c r="I46" s="2"/>
      <c r="J46" s="2" t="s">
        <v>219</v>
      </c>
      <c r="K46" s="2" t="s">
        <v>247</v>
      </c>
      <c r="L46" s="2"/>
      <c r="M46" s="2"/>
      <c r="N46" s="3"/>
    </row>
    <row r="47" spans="1:14" x14ac:dyDescent="0.15">
      <c r="A47" s="2"/>
      <c r="B47" s="2"/>
      <c r="C47" s="2"/>
      <c r="D47" s="2"/>
      <c r="E47" s="2"/>
      <c r="F47" s="2">
        <v>9</v>
      </c>
      <c r="G47" s="2" t="s">
        <v>249</v>
      </c>
      <c r="H47" s="26" t="s">
        <v>246</v>
      </c>
      <c r="I47" s="2"/>
      <c r="J47" s="2" t="s">
        <v>227</v>
      </c>
      <c r="K47" s="2" t="s">
        <v>252</v>
      </c>
      <c r="L47" s="2"/>
      <c r="M47" s="2"/>
      <c r="N47" s="3"/>
    </row>
    <row r="48" spans="1:14" x14ac:dyDescent="0.15">
      <c r="A48" s="2"/>
      <c r="B48" s="2"/>
      <c r="C48" s="2"/>
      <c r="D48" s="2"/>
      <c r="E48" s="2"/>
      <c r="F48" s="2">
        <v>10</v>
      </c>
      <c r="G48" s="2" t="s">
        <v>249</v>
      </c>
      <c r="H48" s="26" t="s">
        <v>237</v>
      </c>
      <c r="I48" s="2"/>
      <c r="J48" s="2" t="s">
        <v>224</v>
      </c>
      <c r="K48" s="2" t="s">
        <v>230</v>
      </c>
      <c r="L48" s="2"/>
      <c r="M48" s="2"/>
      <c r="N48" s="3"/>
    </row>
    <row r="49" spans="1:14" x14ac:dyDescent="0.15">
      <c r="A49" s="2"/>
      <c r="B49" s="2"/>
      <c r="C49" s="2"/>
      <c r="D49" s="2"/>
      <c r="E49" s="2"/>
      <c r="F49" s="2">
        <v>11</v>
      </c>
      <c r="G49" s="2" t="s">
        <v>249</v>
      </c>
      <c r="H49" s="26" t="s">
        <v>237</v>
      </c>
      <c r="I49" s="2"/>
      <c r="J49" s="2" t="s">
        <v>225</v>
      </c>
      <c r="K49" s="2" t="s">
        <v>230</v>
      </c>
      <c r="L49" s="2"/>
      <c r="M49" s="2"/>
      <c r="N49" s="3"/>
    </row>
    <row r="50" spans="1:14" x14ac:dyDescent="0.15">
      <c r="A50" s="2"/>
      <c r="B50" s="2"/>
      <c r="C50" s="2"/>
      <c r="D50" s="2"/>
      <c r="E50" s="2"/>
      <c r="F50" s="2">
        <v>12</v>
      </c>
      <c r="G50" s="2" t="s">
        <v>250</v>
      </c>
      <c r="H50" s="26" t="s">
        <v>241</v>
      </c>
      <c r="I50" s="2"/>
      <c r="J50" s="2" t="s">
        <v>234</v>
      </c>
      <c r="K50" s="2" t="s">
        <v>235</v>
      </c>
      <c r="L50" s="2"/>
      <c r="M50" s="2"/>
      <c r="N50" s="3"/>
    </row>
    <row r="51" spans="1:14" x14ac:dyDescent="0.15">
      <c r="A51" s="2"/>
      <c r="B51" s="2"/>
      <c r="C51" s="2"/>
      <c r="D51" s="2"/>
      <c r="E51" s="2"/>
      <c r="F51" s="2">
        <v>8</v>
      </c>
      <c r="G51" s="2" t="s">
        <v>253</v>
      </c>
      <c r="H51" s="26" t="s">
        <v>242</v>
      </c>
      <c r="I51" s="2"/>
      <c r="J51" s="2" t="s">
        <v>229</v>
      </c>
      <c r="K51" s="2" t="s">
        <v>255</v>
      </c>
      <c r="L51" s="2"/>
      <c r="M51" s="2"/>
      <c r="N51" s="3"/>
    </row>
    <row r="52" spans="1:14" x14ac:dyDescent="0.15">
      <c r="N52" s="3"/>
    </row>
    <row r="53" spans="1:14" x14ac:dyDescent="0.15">
      <c r="A53" s="4">
        <v>0.85277777777777775</v>
      </c>
      <c r="B53" s="2" t="s">
        <v>39</v>
      </c>
      <c r="C53" s="2">
        <v>50</v>
      </c>
      <c r="D53" s="2" t="s">
        <v>2</v>
      </c>
      <c r="E53" s="2">
        <v>4</v>
      </c>
      <c r="F53" s="2" t="s">
        <v>4</v>
      </c>
      <c r="G53" s="2">
        <v>1</v>
      </c>
      <c r="H53" s="4">
        <v>8.3333333333333329E-2</v>
      </c>
      <c r="I53" s="2">
        <v>120</v>
      </c>
      <c r="J53" s="2" t="s">
        <v>245</v>
      </c>
      <c r="K53" s="2" t="s">
        <v>21</v>
      </c>
      <c r="L53" s="2">
        <v>12</v>
      </c>
      <c r="M53" s="2">
        <f>+C53*E53*G53</f>
        <v>200</v>
      </c>
      <c r="N53" s="3">
        <f>+E53*G53*I53/60</f>
        <v>8</v>
      </c>
    </row>
    <row r="54" spans="1:14" x14ac:dyDescent="0.15">
      <c r="K54" s="26" t="s">
        <v>22</v>
      </c>
      <c r="N54" s="3"/>
    </row>
    <row r="55" spans="1:14" x14ac:dyDescent="0.15">
      <c r="A55" s="2"/>
      <c r="B55" s="2"/>
      <c r="C55" s="2"/>
      <c r="D55" s="2"/>
      <c r="E55" s="2"/>
      <c r="F55" s="2"/>
      <c r="G55" s="2"/>
      <c r="H55" s="2"/>
      <c r="I55" s="2"/>
      <c r="J55" s="2"/>
      <c r="K55" s="2" t="s">
        <v>254</v>
      </c>
      <c r="L55" s="2"/>
      <c r="M55" s="2"/>
      <c r="N55" s="3"/>
    </row>
    <row r="56" spans="1:14" x14ac:dyDescent="0.15">
      <c r="N56" s="3"/>
    </row>
    <row r="57" spans="1:14" x14ac:dyDescent="0.15">
      <c r="A57" s="4">
        <v>0.85763888888888884</v>
      </c>
      <c r="B57" s="2" t="s">
        <v>41</v>
      </c>
      <c r="C57" s="2">
        <v>100</v>
      </c>
      <c r="D57" s="2" t="s">
        <v>2</v>
      </c>
      <c r="E57" s="2">
        <v>1</v>
      </c>
      <c r="F57" s="25" t="s">
        <v>4</v>
      </c>
      <c r="G57" s="25">
        <v>3</v>
      </c>
      <c r="H57" s="4">
        <v>0.125</v>
      </c>
      <c r="I57" s="2">
        <v>180</v>
      </c>
      <c r="J57" s="2" t="s">
        <v>97</v>
      </c>
      <c r="K57" s="7" t="s">
        <v>31</v>
      </c>
      <c r="L57" s="2" t="s">
        <v>44</v>
      </c>
      <c r="M57" s="2">
        <f>+C57*E57*G57</f>
        <v>300</v>
      </c>
      <c r="N57" s="3">
        <f>+E57*G57*I57/60</f>
        <v>9</v>
      </c>
    </row>
    <row r="58" spans="1:14" x14ac:dyDescent="0.15">
      <c r="A58" s="2"/>
      <c r="B58" s="2"/>
      <c r="C58" s="2">
        <v>50</v>
      </c>
      <c r="D58" s="2" t="s">
        <v>2</v>
      </c>
      <c r="E58" s="2">
        <v>2</v>
      </c>
      <c r="F58" s="25"/>
      <c r="G58" s="25"/>
      <c r="H58" s="4">
        <v>6.25E-2</v>
      </c>
      <c r="I58" s="8">
        <v>90</v>
      </c>
      <c r="J58" s="2" t="s">
        <v>97</v>
      </c>
      <c r="K58" s="9" t="s">
        <v>32</v>
      </c>
      <c r="L58" s="2" t="s">
        <v>45</v>
      </c>
      <c r="M58" s="2">
        <f>+C58*E58*G57</f>
        <v>300</v>
      </c>
      <c r="N58" s="3">
        <f>+E58*G57*I58/60</f>
        <v>9</v>
      </c>
    </row>
    <row r="59" spans="1:14" x14ac:dyDescent="0.15">
      <c r="A59" s="2"/>
      <c r="B59" s="2"/>
      <c r="C59" s="2"/>
      <c r="D59" s="2"/>
      <c r="E59" s="2"/>
      <c r="F59" s="2"/>
      <c r="G59" s="2"/>
      <c r="H59" s="2"/>
      <c r="I59" s="8"/>
      <c r="J59" s="2"/>
      <c r="K59" s="2" t="s">
        <v>33</v>
      </c>
      <c r="L59" s="2"/>
      <c r="M59" s="2"/>
      <c r="N59" s="3"/>
    </row>
    <row r="60" spans="1:14" x14ac:dyDescent="0.15">
      <c r="A60" s="2"/>
      <c r="B60" s="2"/>
      <c r="C60" s="2"/>
      <c r="D60" s="2"/>
      <c r="E60" s="2"/>
      <c r="F60" s="2"/>
      <c r="G60" s="2"/>
      <c r="H60" s="2"/>
      <c r="I60" s="8"/>
      <c r="J60" s="2"/>
      <c r="K60" s="2"/>
      <c r="L60" s="2"/>
      <c r="M60" s="2"/>
      <c r="N60" s="3"/>
    </row>
    <row r="61" spans="1:14" x14ac:dyDescent="0.15">
      <c r="A61" s="2"/>
      <c r="B61" s="2"/>
      <c r="C61" s="2"/>
      <c r="D61" s="2"/>
      <c r="E61" s="2"/>
      <c r="F61" s="2"/>
      <c r="G61" s="2"/>
      <c r="H61" s="2"/>
      <c r="I61" s="8"/>
      <c r="J61" s="2"/>
      <c r="L61" s="2"/>
      <c r="M61" s="2"/>
      <c r="N61" s="3"/>
    </row>
    <row r="62" spans="1:14" x14ac:dyDescent="0.15">
      <c r="A62" s="4">
        <v>0.87152777777777779</v>
      </c>
      <c r="B62" s="2" t="s">
        <v>42</v>
      </c>
      <c r="C62" s="2">
        <v>100</v>
      </c>
      <c r="D62" s="2" t="s">
        <v>2</v>
      </c>
      <c r="E62" s="2">
        <v>1</v>
      </c>
      <c r="F62" s="2" t="s">
        <v>12</v>
      </c>
      <c r="G62" s="2">
        <v>1</v>
      </c>
      <c r="H62" s="5">
        <v>0.125</v>
      </c>
      <c r="I62" s="2">
        <v>180</v>
      </c>
      <c r="J62" s="2" t="s">
        <v>34</v>
      </c>
      <c r="K62" s="2"/>
      <c r="L62" s="2">
        <v>15</v>
      </c>
      <c r="M62" s="2">
        <f>+C62*E62*G62</f>
        <v>100</v>
      </c>
      <c r="N62" s="3">
        <f>+E62*G62*I62/60</f>
        <v>3</v>
      </c>
    </row>
    <row r="63" spans="1:14" x14ac:dyDescent="0.15">
      <c r="A63" s="2"/>
      <c r="B63" s="2"/>
      <c r="C63" s="2"/>
      <c r="D63" s="2"/>
      <c r="E63" s="14"/>
      <c r="F63" s="13"/>
      <c r="G63" s="2"/>
      <c r="I63" s="10"/>
      <c r="J63" s="12"/>
      <c r="K63" s="12"/>
      <c r="L63" s="13"/>
      <c r="M63" s="2"/>
      <c r="N63" s="3"/>
    </row>
    <row r="64" spans="1:14" x14ac:dyDescent="0.15">
      <c r="A64" s="4">
        <v>0.87361111111111101</v>
      </c>
      <c r="B64" s="2" t="s">
        <v>43</v>
      </c>
      <c r="C64" s="2"/>
      <c r="D64" s="2"/>
      <c r="E64" s="14"/>
      <c r="F64" s="13"/>
      <c r="G64" s="2"/>
      <c r="I64" s="12"/>
      <c r="J64" s="11"/>
      <c r="L64" s="13"/>
      <c r="M64" s="2">
        <f>SUM(M31:M63)</f>
        <v>1700</v>
      </c>
      <c r="N64" s="2">
        <f>SUM(N31:N63)</f>
        <v>51</v>
      </c>
    </row>
  </sheetData>
  <sortState ref="F41:K52">
    <sortCondition ref="F41:F52"/>
  </sortState>
  <mergeCells count="2">
    <mergeCell ref="F57:F58"/>
    <mergeCell ref="G57:G58"/>
  </mergeCells>
  <phoneticPr fontId="2"/>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heetViews>
  <sheetFormatPr defaultRowHeight="13.5" x14ac:dyDescent="0.15"/>
  <cols>
    <col min="1" max="1" width="7.125" style="9" bestFit="1" customWidth="1"/>
    <col min="2" max="2" width="11.5" style="9" bestFit="1" customWidth="1"/>
    <col min="3" max="3" width="5.5" style="9" bestFit="1" customWidth="1"/>
    <col min="4" max="4" width="3.25" style="9" bestFit="1" customWidth="1"/>
    <col min="5" max="5" width="5.375" style="9" bestFit="1" customWidth="1"/>
    <col min="6" max="6" width="3.375" style="9" bestFit="1" customWidth="1"/>
    <col min="7" max="7" width="7.375" style="9" bestFit="1" customWidth="1"/>
    <col min="8" max="8" width="8.625" style="9" bestFit="1" customWidth="1"/>
    <col min="9" max="9" width="8.25" style="9" bestFit="1" customWidth="1"/>
    <col min="10" max="10" width="44.75" style="9" bestFit="1" customWidth="1"/>
    <col min="11" max="11" width="9.125" style="9" bestFit="1" customWidth="1"/>
    <col min="12" max="12" width="6.75" style="9" bestFit="1" customWidth="1"/>
    <col min="13" max="13" width="4.25" style="9" bestFit="1" customWidth="1"/>
    <col min="14" max="16384" width="9" style="9"/>
  </cols>
  <sheetData>
    <row r="1" spans="1:13" x14ac:dyDescent="0.15">
      <c r="A1" s="9" t="s">
        <v>46</v>
      </c>
      <c r="C1" s="9" t="s">
        <v>1</v>
      </c>
      <c r="D1" s="9" t="s">
        <v>2</v>
      </c>
      <c r="E1" s="9" t="s">
        <v>3</v>
      </c>
      <c r="F1" s="9" t="s">
        <v>4</v>
      </c>
      <c r="G1" s="9" t="s">
        <v>5</v>
      </c>
      <c r="H1" s="9" t="s">
        <v>6</v>
      </c>
      <c r="I1" s="9" t="s">
        <v>8</v>
      </c>
      <c r="J1" s="9" t="s">
        <v>9</v>
      </c>
      <c r="K1" s="9" t="s">
        <v>10</v>
      </c>
    </row>
    <row r="2" spans="1:13" x14ac:dyDescent="0.15">
      <c r="A2" s="15">
        <v>0.83333333333333337</v>
      </c>
      <c r="B2" s="9" t="s">
        <v>11</v>
      </c>
      <c r="C2" s="9">
        <v>200</v>
      </c>
      <c r="D2" s="9" t="s">
        <v>2</v>
      </c>
      <c r="E2" s="9">
        <v>1</v>
      </c>
      <c r="F2" s="9" t="s">
        <v>12</v>
      </c>
      <c r="G2" s="9">
        <v>1</v>
      </c>
      <c r="H2" s="15">
        <v>0.20833333333333334</v>
      </c>
      <c r="I2" s="9" t="s">
        <v>47</v>
      </c>
      <c r="J2" s="9" t="s">
        <v>48</v>
      </c>
      <c r="K2" s="9">
        <v>15</v>
      </c>
      <c r="L2" s="9">
        <v>200</v>
      </c>
      <c r="M2" s="9">
        <v>5</v>
      </c>
    </row>
    <row r="5" spans="1:13" x14ac:dyDescent="0.15">
      <c r="A5" s="15">
        <v>0.83819444444444446</v>
      </c>
      <c r="B5" s="9" t="s">
        <v>49</v>
      </c>
      <c r="C5" s="9">
        <v>50</v>
      </c>
      <c r="D5" s="9" t="s">
        <v>2</v>
      </c>
      <c r="E5" s="9">
        <v>6</v>
      </c>
      <c r="F5" s="9" t="s">
        <v>4</v>
      </c>
      <c r="G5" s="9">
        <v>1</v>
      </c>
      <c r="H5" s="15">
        <v>5.5555555555555552E-2</v>
      </c>
      <c r="I5" s="9" t="s">
        <v>50</v>
      </c>
      <c r="J5" s="9" t="s">
        <v>51</v>
      </c>
      <c r="K5" s="9">
        <v>16</v>
      </c>
      <c r="L5" s="9">
        <v>300</v>
      </c>
      <c r="M5" s="9">
        <v>8</v>
      </c>
    </row>
    <row r="6" spans="1:13" x14ac:dyDescent="0.15">
      <c r="J6" s="9" t="s">
        <v>14</v>
      </c>
    </row>
    <row r="7" spans="1:13" x14ac:dyDescent="0.15">
      <c r="J7" s="9" t="s">
        <v>52</v>
      </c>
    </row>
    <row r="8" spans="1:13" x14ac:dyDescent="0.15">
      <c r="J8" s="9" t="s">
        <v>53</v>
      </c>
    </row>
    <row r="10" spans="1:13" x14ac:dyDescent="0.15">
      <c r="A10" s="15">
        <v>0.84513888888888899</v>
      </c>
      <c r="B10" s="9" t="s">
        <v>54</v>
      </c>
      <c r="C10" s="9">
        <v>50</v>
      </c>
      <c r="D10" s="9" t="s">
        <v>2</v>
      </c>
      <c r="E10" s="9">
        <v>6</v>
      </c>
      <c r="F10" s="9" t="s">
        <v>4</v>
      </c>
      <c r="G10" s="9">
        <v>1</v>
      </c>
      <c r="H10" s="15">
        <v>5.5555555555555552E-2</v>
      </c>
      <c r="I10" s="9" t="s">
        <v>50</v>
      </c>
      <c r="J10" s="9" t="s">
        <v>55</v>
      </c>
      <c r="K10" s="9">
        <v>16</v>
      </c>
      <c r="L10" s="9">
        <v>300</v>
      </c>
      <c r="M10" s="9">
        <v>8</v>
      </c>
    </row>
    <row r="11" spans="1:13" x14ac:dyDescent="0.15">
      <c r="J11" s="9" t="s">
        <v>56</v>
      </c>
    </row>
    <row r="12" spans="1:13" x14ac:dyDescent="0.15">
      <c r="J12" s="9" t="s">
        <v>57</v>
      </c>
    </row>
    <row r="13" spans="1:13" x14ac:dyDescent="0.15">
      <c r="J13" s="9" t="s">
        <v>58</v>
      </c>
    </row>
    <row r="15" spans="1:13" x14ac:dyDescent="0.15">
      <c r="A15" s="15">
        <v>0.85069444444444453</v>
      </c>
      <c r="B15" s="9" t="s">
        <v>59</v>
      </c>
      <c r="C15" s="9">
        <v>50</v>
      </c>
      <c r="D15" s="9" t="s">
        <v>2</v>
      </c>
      <c r="E15" s="9">
        <v>4</v>
      </c>
      <c r="F15" s="9" t="s">
        <v>4</v>
      </c>
      <c r="G15" s="9">
        <v>1</v>
      </c>
      <c r="H15" s="15">
        <v>8.3333333333333329E-2</v>
      </c>
      <c r="I15" s="9" t="s">
        <v>60</v>
      </c>
      <c r="J15" s="9" t="s">
        <v>61</v>
      </c>
      <c r="K15" s="9">
        <v>12</v>
      </c>
      <c r="L15" s="9">
        <v>200</v>
      </c>
      <c r="M15" s="9">
        <v>8</v>
      </c>
    </row>
    <row r="16" spans="1:13" x14ac:dyDescent="0.15">
      <c r="J16" s="9" t="s">
        <v>62</v>
      </c>
    </row>
    <row r="19" spans="1:13" x14ac:dyDescent="0.15">
      <c r="A19" s="15">
        <v>0.85763888888888884</v>
      </c>
      <c r="B19" s="9" t="s">
        <v>63</v>
      </c>
      <c r="C19" s="9">
        <v>50</v>
      </c>
      <c r="D19" s="9" t="s">
        <v>2</v>
      </c>
      <c r="E19" s="9">
        <v>12</v>
      </c>
      <c r="F19" s="9" t="s">
        <v>4</v>
      </c>
      <c r="G19" s="9">
        <v>1</v>
      </c>
      <c r="H19" s="15">
        <v>5.2083333333333336E-2</v>
      </c>
      <c r="I19" s="9" t="s">
        <v>60</v>
      </c>
      <c r="J19" s="9" t="s">
        <v>55</v>
      </c>
      <c r="K19" s="9">
        <v>17</v>
      </c>
      <c r="L19" s="9">
        <v>600</v>
      </c>
      <c r="M19" s="9">
        <v>15</v>
      </c>
    </row>
    <row r="20" spans="1:13" x14ac:dyDescent="0.15">
      <c r="I20" s="9" t="s">
        <v>64</v>
      </c>
      <c r="J20" s="9" t="s">
        <v>65</v>
      </c>
    </row>
    <row r="21" spans="1:13" x14ac:dyDescent="0.15">
      <c r="I21" s="9" t="s">
        <v>66</v>
      </c>
      <c r="J21" s="9" t="s">
        <v>67</v>
      </c>
    </row>
    <row r="22" spans="1:13" x14ac:dyDescent="0.15">
      <c r="I22" s="9" t="s">
        <v>68</v>
      </c>
      <c r="J22" s="9" t="s">
        <v>69</v>
      </c>
    </row>
    <row r="24" spans="1:13" x14ac:dyDescent="0.15">
      <c r="A24" s="15">
        <v>0.86805555555555547</v>
      </c>
      <c r="B24" s="9" t="s">
        <v>70</v>
      </c>
      <c r="C24" s="9">
        <v>100</v>
      </c>
      <c r="D24" s="9" t="s">
        <v>2</v>
      </c>
      <c r="E24" s="9">
        <v>1</v>
      </c>
      <c r="F24" s="9" t="s">
        <v>12</v>
      </c>
      <c r="G24" s="9">
        <v>1</v>
      </c>
      <c r="H24" s="15">
        <v>0.20833333333333334</v>
      </c>
      <c r="I24" s="9" t="s">
        <v>47</v>
      </c>
      <c r="J24" s="9" t="s">
        <v>48</v>
      </c>
      <c r="K24" s="9">
        <v>15</v>
      </c>
      <c r="L24" s="9">
        <v>100</v>
      </c>
      <c r="M24" s="9">
        <v>5</v>
      </c>
    </row>
    <row r="25" spans="1:13" x14ac:dyDescent="0.15">
      <c r="B25" s="9" t="s">
        <v>71</v>
      </c>
    </row>
    <row r="27" spans="1:13" x14ac:dyDescent="0.15">
      <c r="A27" s="15">
        <v>0.87361111111111101</v>
      </c>
      <c r="B27" s="9" t="s">
        <v>72</v>
      </c>
      <c r="L27" s="9">
        <v>1700</v>
      </c>
      <c r="M27" s="9">
        <v>49</v>
      </c>
    </row>
    <row r="30" spans="1:13" x14ac:dyDescent="0.15">
      <c r="A30" s="9" t="s">
        <v>73</v>
      </c>
      <c r="C30" s="9" t="s">
        <v>1</v>
      </c>
      <c r="D30" s="9" t="s">
        <v>2</v>
      </c>
      <c r="E30" s="9" t="s">
        <v>3</v>
      </c>
      <c r="F30" s="9" t="s">
        <v>4</v>
      </c>
      <c r="G30" s="9" t="s">
        <v>5</v>
      </c>
      <c r="H30" s="9" t="s">
        <v>6</v>
      </c>
      <c r="I30" s="9" t="s">
        <v>8</v>
      </c>
      <c r="J30" s="9" t="s">
        <v>9</v>
      </c>
      <c r="K30" s="9" t="s">
        <v>10</v>
      </c>
    </row>
    <row r="31" spans="1:13" x14ac:dyDescent="0.15">
      <c r="A31" s="15">
        <v>0.83333333333333337</v>
      </c>
      <c r="B31" s="9" t="s">
        <v>11</v>
      </c>
      <c r="C31" s="9">
        <v>200</v>
      </c>
      <c r="D31" s="9" t="s">
        <v>2</v>
      </c>
      <c r="E31" s="9">
        <v>1</v>
      </c>
      <c r="F31" s="9" t="s">
        <v>12</v>
      </c>
      <c r="G31" s="9">
        <v>1</v>
      </c>
      <c r="H31" s="15">
        <v>0.20833333333333334</v>
      </c>
      <c r="I31" s="9" t="s">
        <v>47</v>
      </c>
      <c r="J31" s="9" t="s">
        <v>48</v>
      </c>
      <c r="K31" s="9">
        <v>15</v>
      </c>
      <c r="L31" s="9">
        <v>200</v>
      </c>
      <c r="M31" s="9">
        <v>5</v>
      </c>
    </row>
    <row r="34" spans="1:13" x14ac:dyDescent="0.15">
      <c r="A34" s="15">
        <v>0.83819444444444446</v>
      </c>
      <c r="B34" s="9" t="s">
        <v>49</v>
      </c>
      <c r="C34" s="9">
        <v>50</v>
      </c>
      <c r="D34" s="9" t="s">
        <v>2</v>
      </c>
      <c r="E34" s="9">
        <v>6</v>
      </c>
      <c r="F34" s="9" t="s">
        <v>4</v>
      </c>
      <c r="G34" s="9">
        <v>1</v>
      </c>
      <c r="H34" s="15">
        <v>5.5555555555555552E-2</v>
      </c>
      <c r="I34" s="9" t="s">
        <v>50</v>
      </c>
      <c r="J34" s="9" t="s">
        <v>51</v>
      </c>
      <c r="K34" s="9">
        <v>16</v>
      </c>
      <c r="L34" s="9">
        <v>300</v>
      </c>
      <c r="M34" s="9">
        <v>8</v>
      </c>
    </row>
    <row r="35" spans="1:13" x14ac:dyDescent="0.15">
      <c r="J35" s="9" t="s">
        <v>14</v>
      </c>
    </row>
    <row r="36" spans="1:13" x14ac:dyDescent="0.15">
      <c r="J36" s="9" t="s">
        <v>52</v>
      </c>
    </row>
    <row r="37" spans="1:13" x14ac:dyDescent="0.15">
      <c r="J37" s="9" t="s">
        <v>53</v>
      </c>
    </row>
    <row r="39" spans="1:13" x14ac:dyDescent="0.15">
      <c r="A39" s="15">
        <v>0.84513888888888899</v>
      </c>
      <c r="B39" s="9" t="s">
        <v>54</v>
      </c>
      <c r="C39" s="9">
        <v>50</v>
      </c>
      <c r="D39" s="9" t="s">
        <v>2</v>
      </c>
      <c r="E39" s="9">
        <v>6</v>
      </c>
      <c r="F39" s="9" t="s">
        <v>4</v>
      </c>
      <c r="G39" s="9">
        <v>1</v>
      </c>
      <c r="H39" s="15">
        <v>5.5555555555555552E-2</v>
      </c>
      <c r="I39" s="9" t="s">
        <v>50</v>
      </c>
      <c r="J39" s="9" t="s">
        <v>55</v>
      </c>
      <c r="K39" s="9">
        <v>16</v>
      </c>
      <c r="L39" s="9">
        <v>300</v>
      </c>
      <c r="M39" s="9">
        <v>8</v>
      </c>
    </row>
    <row r="40" spans="1:13" x14ac:dyDescent="0.15">
      <c r="J40" s="9" t="s">
        <v>56</v>
      </c>
    </row>
    <row r="41" spans="1:13" x14ac:dyDescent="0.15">
      <c r="J41" s="9" t="s">
        <v>57</v>
      </c>
    </row>
    <row r="42" spans="1:13" x14ac:dyDescent="0.15">
      <c r="J42" s="9" t="s">
        <v>58</v>
      </c>
    </row>
    <row r="44" spans="1:13" x14ac:dyDescent="0.15">
      <c r="A44" s="15">
        <v>0.85069444444444453</v>
      </c>
      <c r="B44" s="9" t="s">
        <v>59</v>
      </c>
      <c r="C44" s="9">
        <v>50</v>
      </c>
      <c r="D44" s="9" t="s">
        <v>2</v>
      </c>
      <c r="E44" s="9">
        <v>4</v>
      </c>
      <c r="F44" s="9" t="s">
        <v>4</v>
      </c>
      <c r="G44" s="9">
        <v>1</v>
      </c>
      <c r="H44" s="15">
        <v>8.3333333333333329E-2</v>
      </c>
      <c r="I44" s="9" t="s">
        <v>50</v>
      </c>
      <c r="J44" s="9" t="s">
        <v>74</v>
      </c>
      <c r="K44" s="9">
        <v>12</v>
      </c>
      <c r="L44" s="9">
        <v>200</v>
      </c>
      <c r="M44" s="9">
        <v>8</v>
      </c>
    </row>
    <row r="45" spans="1:13" x14ac:dyDescent="0.15">
      <c r="J45" s="9" t="s">
        <v>75</v>
      </c>
    </row>
    <row r="48" spans="1:13" x14ac:dyDescent="0.15">
      <c r="A48" s="15">
        <v>0.85763888888888884</v>
      </c>
      <c r="B48" s="9" t="s">
        <v>63</v>
      </c>
      <c r="C48" s="9">
        <v>100</v>
      </c>
      <c r="D48" s="9" t="s">
        <v>2</v>
      </c>
      <c r="E48" s="9">
        <v>1</v>
      </c>
      <c r="F48" s="9" t="s">
        <v>4</v>
      </c>
      <c r="G48" s="9">
        <v>3</v>
      </c>
      <c r="H48" s="15">
        <v>0.125</v>
      </c>
      <c r="I48" s="9" t="s">
        <v>50</v>
      </c>
      <c r="J48" s="9" t="s">
        <v>76</v>
      </c>
      <c r="K48" s="9" t="s">
        <v>77</v>
      </c>
      <c r="L48" s="9">
        <v>300</v>
      </c>
      <c r="M48" s="9">
        <v>9</v>
      </c>
    </row>
    <row r="49" spans="1:13" x14ac:dyDescent="0.15">
      <c r="C49" s="9">
        <v>50</v>
      </c>
      <c r="D49" s="9" t="s">
        <v>2</v>
      </c>
      <c r="E49" s="9">
        <v>2</v>
      </c>
      <c r="H49" s="15">
        <v>6.25E-2</v>
      </c>
      <c r="I49" s="9" t="s">
        <v>50</v>
      </c>
      <c r="J49" s="9" t="s">
        <v>78</v>
      </c>
      <c r="K49" s="9" t="s">
        <v>79</v>
      </c>
      <c r="L49" s="9">
        <v>300</v>
      </c>
      <c r="M49" s="9">
        <v>9</v>
      </c>
    </row>
    <row r="50" spans="1:13" x14ac:dyDescent="0.15">
      <c r="J50" s="9" t="s">
        <v>80</v>
      </c>
    </row>
    <row r="53" spans="1:13" x14ac:dyDescent="0.15">
      <c r="A53" s="15">
        <v>0.87152777777777779</v>
      </c>
      <c r="B53" s="9" t="s">
        <v>70</v>
      </c>
      <c r="C53" s="9">
        <v>100</v>
      </c>
      <c r="D53" s="9" t="s">
        <v>2</v>
      </c>
      <c r="E53" s="9">
        <v>1</v>
      </c>
      <c r="F53" s="9" t="s">
        <v>12</v>
      </c>
      <c r="G53" s="9">
        <v>1</v>
      </c>
      <c r="H53" s="15">
        <v>0.125</v>
      </c>
      <c r="I53" s="9" t="s">
        <v>47</v>
      </c>
      <c r="K53" s="9">
        <v>15</v>
      </c>
      <c r="L53" s="9">
        <v>100</v>
      </c>
      <c r="M53" s="9">
        <v>3</v>
      </c>
    </row>
    <row r="55" spans="1:13" x14ac:dyDescent="0.15">
      <c r="A55" s="15">
        <v>0.87361111111111101</v>
      </c>
      <c r="B55" s="9" t="s">
        <v>72</v>
      </c>
      <c r="L55" s="9">
        <v>1700</v>
      </c>
      <c r="M55" s="9">
        <v>50</v>
      </c>
    </row>
  </sheetData>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workbookViewId="0">
      <selection sqref="A1:XFD1048576"/>
    </sheetView>
  </sheetViews>
  <sheetFormatPr defaultRowHeight="25.5" x14ac:dyDescent="0.15"/>
  <cols>
    <col min="1" max="1" width="14.125" style="18" customWidth="1"/>
    <col min="2" max="2" width="27.375" style="18" bestFit="1" customWidth="1"/>
    <col min="3" max="3" width="10.875" style="18" bestFit="1" customWidth="1"/>
    <col min="4" max="4" width="7.125" style="18" bestFit="1" customWidth="1"/>
    <col min="5" max="5" width="10.875" style="18" bestFit="1" customWidth="1"/>
    <col min="6" max="6" width="7.125" style="18" bestFit="1" customWidth="1"/>
    <col min="7" max="8" width="19.875" style="18" bestFit="1" customWidth="1"/>
    <col min="9" max="9" width="9.625" style="18" hidden="1" customWidth="1"/>
    <col min="10" max="10" width="22.875" style="18" bestFit="1" customWidth="1"/>
    <col min="11" max="11" width="120.375" style="18" bestFit="1" customWidth="1"/>
    <col min="12" max="12" width="19.875" style="18" bestFit="1" customWidth="1"/>
    <col min="13" max="13" width="13.625" style="18" bestFit="1" customWidth="1"/>
    <col min="14" max="14" width="8.125" style="18" bestFit="1" customWidth="1"/>
    <col min="15" max="16384" width="9" style="18"/>
  </cols>
  <sheetData>
    <row r="1" spans="1:14" ht="54" customHeight="1" x14ac:dyDescent="0.25">
      <c r="A1" s="16" t="s">
        <v>81</v>
      </c>
      <c r="B1" s="16" t="s">
        <v>82</v>
      </c>
      <c r="C1" s="16" t="s">
        <v>1</v>
      </c>
      <c r="D1" s="16" t="s">
        <v>2</v>
      </c>
      <c r="E1" s="16" t="s">
        <v>3</v>
      </c>
      <c r="F1" s="16" t="s">
        <v>4</v>
      </c>
      <c r="G1" s="16" t="s">
        <v>5</v>
      </c>
      <c r="H1" s="16" t="s">
        <v>6</v>
      </c>
      <c r="I1" s="16" t="s">
        <v>7</v>
      </c>
      <c r="J1" s="16" t="s">
        <v>8</v>
      </c>
      <c r="K1" s="16" t="s">
        <v>9</v>
      </c>
      <c r="L1" s="16" t="s">
        <v>10</v>
      </c>
      <c r="M1" s="16"/>
      <c r="N1" s="17"/>
    </row>
    <row r="2" spans="1:14" ht="54" customHeight="1" x14ac:dyDescent="0.25">
      <c r="A2" s="19">
        <v>0.875</v>
      </c>
      <c r="B2" s="16" t="s">
        <v>11</v>
      </c>
      <c r="C2" s="16">
        <v>200</v>
      </c>
      <c r="D2" s="16" t="s">
        <v>2</v>
      </c>
      <c r="E2" s="16">
        <v>1</v>
      </c>
      <c r="F2" s="16" t="s">
        <v>12</v>
      </c>
      <c r="G2" s="16">
        <v>1</v>
      </c>
      <c r="H2" s="20">
        <v>0.20833333333333334</v>
      </c>
      <c r="I2" s="16">
        <v>300</v>
      </c>
      <c r="J2" s="16" t="s">
        <v>84</v>
      </c>
      <c r="K2" s="16"/>
      <c r="L2" s="16">
        <v>15</v>
      </c>
      <c r="M2" s="16">
        <f>+C2*E2*G2</f>
        <v>200</v>
      </c>
      <c r="N2" s="17">
        <f>+E2*G2*I2/60</f>
        <v>5</v>
      </c>
    </row>
    <row r="3" spans="1:14" ht="54" customHeight="1" x14ac:dyDescent="0.25">
      <c r="A3" s="19"/>
      <c r="B3" s="16"/>
      <c r="C3" s="16">
        <v>50</v>
      </c>
      <c r="D3" s="16" t="s">
        <v>2</v>
      </c>
      <c r="E3" s="16">
        <v>4</v>
      </c>
      <c r="F3" s="16" t="s">
        <v>4</v>
      </c>
      <c r="G3" s="16">
        <v>1</v>
      </c>
      <c r="H3" s="19">
        <v>5.2083333333333336E-2</v>
      </c>
      <c r="I3" s="16">
        <v>75</v>
      </c>
      <c r="J3" s="16" t="s">
        <v>85</v>
      </c>
      <c r="K3" s="21"/>
      <c r="L3" s="16">
        <v>16</v>
      </c>
      <c r="M3" s="16">
        <f>+C3*E3*G3</f>
        <v>200</v>
      </c>
      <c r="N3" s="17">
        <f>+E3*G3*I3/60</f>
        <v>5</v>
      </c>
    </row>
    <row r="4" spans="1:14" ht="54" customHeight="1" x14ac:dyDescent="0.25">
      <c r="A4" s="19"/>
      <c r="B4" s="16"/>
      <c r="C4" s="16"/>
      <c r="D4" s="16"/>
      <c r="E4" s="16"/>
      <c r="F4" s="16"/>
      <c r="G4" s="16"/>
      <c r="H4" s="19"/>
      <c r="I4" s="16"/>
      <c r="J4" s="16"/>
      <c r="K4" s="16"/>
      <c r="L4" s="16"/>
      <c r="M4" s="16"/>
      <c r="N4" s="17"/>
    </row>
    <row r="5" spans="1:14" ht="54" customHeight="1" x14ac:dyDescent="0.25">
      <c r="A5" s="19">
        <v>0.8833333333333333</v>
      </c>
      <c r="B5" s="16" t="s">
        <v>86</v>
      </c>
      <c r="C5" s="16">
        <v>50</v>
      </c>
      <c r="D5" s="16" t="s">
        <v>2</v>
      </c>
      <c r="E5" s="16">
        <v>4</v>
      </c>
      <c r="F5" s="16" t="s">
        <v>4</v>
      </c>
      <c r="G5" s="16">
        <v>1</v>
      </c>
      <c r="H5" s="19">
        <v>5.5555555555555552E-2</v>
      </c>
      <c r="I5" s="16">
        <v>80</v>
      </c>
      <c r="J5" s="16" t="s">
        <v>87</v>
      </c>
      <c r="K5" s="21" t="s">
        <v>88</v>
      </c>
      <c r="L5" s="16">
        <v>16</v>
      </c>
      <c r="M5" s="16">
        <f>+C5*E5*G5</f>
        <v>200</v>
      </c>
      <c r="N5" s="17">
        <f>+E5*G5*I5/60</f>
        <v>5.333333333333333</v>
      </c>
    </row>
    <row r="6" spans="1:14" ht="54" customHeight="1" x14ac:dyDescent="0.25">
      <c r="A6" s="19"/>
      <c r="B6" s="16"/>
      <c r="C6" s="16"/>
      <c r="D6" s="16"/>
      <c r="E6" s="16"/>
      <c r="F6" s="16"/>
      <c r="G6" s="16"/>
      <c r="H6" s="19"/>
      <c r="I6" s="16"/>
      <c r="J6" s="16"/>
      <c r="K6" s="16"/>
      <c r="L6" s="16"/>
      <c r="M6" s="16"/>
      <c r="N6" s="17"/>
    </row>
    <row r="7" spans="1:14" ht="54" customHeight="1" x14ac:dyDescent="0.25">
      <c r="A7" s="19">
        <v>0.8881944444444444</v>
      </c>
      <c r="B7" s="16" t="s">
        <v>89</v>
      </c>
      <c r="C7" s="16">
        <v>25</v>
      </c>
      <c r="D7" s="16" t="s">
        <v>2</v>
      </c>
      <c r="E7" s="16">
        <v>4</v>
      </c>
      <c r="F7" s="16" t="s">
        <v>4</v>
      </c>
      <c r="G7" s="16">
        <v>4</v>
      </c>
      <c r="H7" s="19">
        <v>3.125E-2</v>
      </c>
      <c r="I7" s="16">
        <v>45</v>
      </c>
      <c r="K7" s="18" t="s">
        <v>90</v>
      </c>
      <c r="L7" s="16">
        <v>16</v>
      </c>
      <c r="M7" s="16">
        <f>+C7*E7*G7</f>
        <v>400</v>
      </c>
      <c r="N7" s="17">
        <f>+E7*G7*I7/60</f>
        <v>12</v>
      </c>
    </row>
    <row r="8" spans="1:14" ht="54" customHeight="1" x14ac:dyDescent="0.25">
      <c r="A8" s="19"/>
      <c r="B8" s="16"/>
      <c r="C8" s="16"/>
      <c r="D8" s="16"/>
      <c r="E8" s="16"/>
      <c r="F8" s="16"/>
      <c r="G8" s="16"/>
      <c r="H8" s="19"/>
      <c r="I8" s="16"/>
      <c r="J8" s="16" t="s">
        <v>91</v>
      </c>
      <c r="K8" s="16" t="s">
        <v>92</v>
      </c>
      <c r="L8" s="16"/>
      <c r="M8" s="16"/>
      <c r="N8" s="17"/>
    </row>
    <row r="9" spans="1:14" ht="54" customHeight="1" x14ac:dyDescent="0.25">
      <c r="A9" s="16"/>
      <c r="B9" s="16"/>
      <c r="C9" s="16"/>
      <c r="D9" s="16"/>
      <c r="E9" s="16"/>
      <c r="F9" s="16"/>
      <c r="G9" s="16"/>
      <c r="H9" s="16"/>
      <c r="I9" s="16"/>
      <c r="J9" s="16" t="s">
        <v>93</v>
      </c>
      <c r="K9" s="16" t="s">
        <v>94</v>
      </c>
      <c r="L9" s="16"/>
      <c r="M9" s="16"/>
      <c r="N9" s="17"/>
    </row>
    <row r="10" spans="1:14" ht="54" customHeight="1" x14ac:dyDescent="0.25">
      <c r="J10" s="16" t="s">
        <v>95</v>
      </c>
      <c r="K10" s="16" t="s">
        <v>96</v>
      </c>
      <c r="N10" s="17"/>
    </row>
    <row r="11" spans="1:14" ht="54" customHeight="1" x14ac:dyDescent="0.15">
      <c r="J11" s="18" t="s">
        <v>97</v>
      </c>
      <c r="K11" s="18" t="s">
        <v>98</v>
      </c>
      <c r="N11" s="17"/>
    </row>
    <row r="12" spans="1:14" ht="54" customHeight="1" x14ac:dyDescent="0.15">
      <c r="N12" s="17"/>
    </row>
    <row r="13" spans="1:14" ht="54" customHeight="1" x14ac:dyDescent="0.25">
      <c r="A13" s="19">
        <v>0.8979166666666667</v>
      </c>
      <c r="B13" s="16" t="s">
        <v>99</v>
      </c>
      <c r="C13" s="16">
        <v>100</v>
      </c>
      <c r="D13" s="16" t="s">
        <v>2</v>
      </c>
      <c r="E13" s="16">
        <v>1</v>
      </c>
      <c r="F13" s="16" t="s">
        <v>4</v>
      </c>
      <c r="G13" s="16">
        <v>1</v>
      </c>
      <c r="H13" s="19">
        <v>0.20833333333333334</v>
      </c>
      <c r="I13" s="16">
        <v>300</v>
      </c>
      <c r="J13" s="16" t="s">
        <v>82</v>
      </c>
      <c r="K13" s="16" t="s">
        <v>100</v>
      </c>
      <c r="L13" s="16">
        <v>15</v>
      </c>
      <c r="M13" s="16">
        <f>+C13*E13*G13</f>
        <v>100</v>
      </c>
      <c r="N13" s="17">
        <f>+E13*G13*I13/60</f>
        <v>5</v>
      </c>
    </row>
    <row r="14" spans="1:14" ht="54" customHeight="1" x14ac:dyDescent="0.25">
      <c r="K14" s="16"/>
      <c r="N14" s="17"/>
    </row>
    <row r="15" spans="1:14" ht="54" customHeight="1" x14ac:dyDescent="0.25">
      <c r="A15" s="19">
        <v>0.90277777777777779</v>
      </c>
      <c r="B15" s="16" t="s">
        <v>102</v>
      </c>
      <c r="C15" s="16">
        <v>100</v>
      </c>
      <c r="D15" s="16" t="s">
        <v>2</v>
      </c>
      <c r="E15" s="16">
        <v>4</v>
      </c>
      <c r="F15" s="16" t="s">
        <v>4</v>
      </c>
      <c r="G15" s="16">
        <v>1</v>
      </c>
      <c r="H15" s="20">
        <v>0.10416666666666667</v>
      </c>
      <c r="I15" s="18">
        <v>150</v>
      </c>
      <c r="J15" s="16" t="s">
        <v>82</v>
      </c>
      <c r="K15" s="16" t="s">
        <v>103</v>
      </c>
      <c r="L15" s="16" t="s">
        <v>104</v>
      </c>
      <c r="M15" s="16">
        <f>+C15*E15*G15</f>
        <v>400</v>
      </c>
      <c r="N15" s="17">
        <f>+E15*G15*I15/60</f>
        <v>10</v>
      </c>
    </row>
    <row r="16" spans="1:14" ht="54" customHeight="1" x14ac:dyDescent="0.25">
      <c r="A16" s="16"/>
      <c r="B16" s="16"/>
      <c r="C16" s="16"/>
      <c r="D16" s="16"/>
      <c r="E16" s="16"/>
      <c r="F16" s="16"/>
      <c r="G16" s="16"/>
      <c r="H16" s="22"/>
      <c r="J16" s="16"/>
      <c r="K16" s="16" t="s">
        <v>105</v>
      </c>
      <c r="L16" s="16"/>
      <c r="M16" s="16"/>
      <c r="N16" s="17"/>
    </row>
    <row r="17" spans="1:14" ht="54" customHeight="1" x14ac:dyDescent="0.25">
      <c r="A17" s="16"/>
      <c r="B17" s="16"/>
      <c r="C17" s="16"/>
      <c r="D17" s="16"/>
      <c r="E17" s="16"/>
      <c r="F17" s="16"/>
      <c r="G17" s="16"/>
      <c r="H17" s="22"/>
      <c r="J17" s="16"/>
      <c r="K17" s="16" t="s">
        <v>106</v>
      </c>
      <c r="L17" s="16"/>
      <c r="M17" s="16"/>
      <c r="N17" s="17"/>
    </row>
    <row r="18" spans="1:14" ht="54" customHeight="1" x14ac:dyDescent="0.25">
      <c r="A18" s="16"/>
      <c r="B18" s="16"/>
      <c r="C18" s="16"/>
      <c r="D18" s="16"/>
      <c r="E18" s="16"/>
      <c r="F18" s="16"/>
      <c r="G18" s="16"/>
      <c r="J18" s="16"/>
      <c r="K18" s="16" t="s">
        <v>107</v>
      </c>
      <c r="L18" s="16"/>
      <c r="M18" s="16"/>
      <c r="N18" s="17"/>
    </row>
    <row r="19" spans="1:14" ht="54" customHeight="1" x14ac:dyDescent="0.25">
      <c r="A19" s="16"/>
      <c r="B19" s="16"/>
      <c r="C19" s="16"/>
      <c r="D19" s="16"/>
      <c r="E19" s="16"/>
      <c r="F19" s="16"/>
      <c r="G19" s="16"/>
      <c r="I19" s="23"/>
      <c r="K19" s="18" t="s">
        <v>108</v>
      </c>
      <c r="L19" s="24"/>
      <c r="M19" s="16"/>
      <c r="N19" s="17"/>
    </row>
    <row r="20" spans="1:14" ht="54" customHeight="1" x14ac:dyDescent="0.25">
      <c r="A20" s="16"/>
      <c r="B20" s="16"/>
      <c r="C20" s="16"/>
      <c r="D20" s="16"/>
      <c r="E20" s="16"/>
      <c r="F20" s="16"/>
      <c r="G20" s="16"/>
      <c r="H20" s="16"/>
      <c r="I20" s="16"/>
      <c r="J20" s="16"/>
      <c r="K20" s="16"/>
      <c r="L20" s="16"/>
      <c r="M20" s="16"/>
      <c r="N20" s="17"/>
    </row>
    <row r="21" spans="1:14" ht="54" customHeight="1" x14ac:dyDescent="0.25">
      <c r="A21" s="19">
        <v>0.91041666666666676</v>
      </c>
      <c r="B21" s="16" t="s">
        <v>109</v>
      </c>
      <c r="C21" s="16">
        <v>200</v>
      </c>
      <c r="D21" s="16" t="s">
        <v>2</v>
      </c>
      <c r="E21" s="16">
        <v>1</v>
      </c>
      <c r="F21" s="16" t="s">
        <v>4</v>
      </c>
      <c r="G21" s="16">
        <v>1</v>
      </c>
      <c r="H21" s="19">
        <v>0.20833333333333334</v>
      </c>
      <c r="I21" s="16">
        <v>300</v>
      </c>
      <c r="J21" s="16"/>
      <c r="K21" s="16"/>
      <c r="L21" s="16">
        <v>10</v>
      </c>
      <c r="M21" s="16">
        <f>+C21*E21*G21</f>
        <v>200</v>
      </c>
      <c r="N21" s="17">
        <f>+E21*G21*I21/60</f>
        <v>5</v>
      </c>
    </row>
    <row r="22" spans="1:14" ht="54" customHeight="1" x14ac:dyDescent="0.25">
      <c r="A22" s="19">
        <v>0.91666666666666663</v>
      </c>
      <c r="B22" s="16" t="s">
        <v>72</v>
      </c>
      <c r="C22" s="16"/>
      <c r="D22" s="16"/>
      <c r="E22" s="16"/>
      <c r="F22" s="16"/>
      <c r="G22" s="16"/>
      <c r="H22" s="16"/>
      <c r="I22" s="16"/>
      <c r="J22" s="16"/>
      <c r="K22" s="16"/>
      <c r="L22" s="16"/>
      <c r="M22" s="16">
        <f>SUM(M2:M21)</f>
        <v>1700</v>
      </c>
      <c r="N22" s="17"/>
    </row>
    <row r="23" spans="1:14" ht="54" customHeight="1" x14ac:dyDescent="0.25">
      <c r="A23" s="16" t="s">
        <v>110</v>
      </c>
      <c r="B23" s="16" t="s">
        <v>111</v>
      </c>
      <c r="C23" s="16" t="s">
        <v>1</v>
      </c>
      <c r="D23" s="16" t="s">
        <v>2</v>
      </c>
      <c r="E23" s="16" t="s">
        <v>3</v>
      </c>
      <c r="F23" s="16" t="s">
        <v>4</v>
      </c>
      <c r="G23" s="16" t="s">
        <v>5</v>
      </c>
      <c r="H23" s="16" t="s">
        <v>6</v>
      </c>
      <c r="I23" s="16" t="s">
        <v>7</v>
      </c>
      <c r="J23" s="16" t="s">
        <v>8</v>
      </c>
      <c r="K23" s="16" t="s">
        <v>9</v>
      </c>
      <c r="L23" s="16" t="s">
        <v>10</v>
      </c>
      <c r="M23" s="16"/>
      <c r="N23" s="17"/>
    </row>
    <row r="24" spans="1:14" ht="54" customHeight="1" x14ac:dyDescent="0.25">
      <c r="A24" s="19">
        <v>0.875</v>
      </c>
      <c r="B24" s="16" t="s">
        <v>11</v>
      </c>
      <c r="C24" s="16">
        <v>200</v>
      </c>
      <c r="D24" s="16" t="s">
        <v>2</v>
      </c>
      <c r="E24" s="16">
        <v>1</v>
      </c>
      <c r="F24" s="16" t="s">
        <v>12</v>
      </c>
      <c r="G24" s="16">
        <v>1</v>
      </c>
      <c r="H24" s="20">
        <v>0.20833333333333334</v>
      </c>
      <c r="I24" s="16">
        <v>300</v>
      </c>
      <c r="J24" s="16" t="s">
        <v>83</v>
      </c>
      <c r="K24" s="16"/>
      <c r="L24" s="16">
        <v>15</v>
      </c>
      <c r="M24" s="16">
        <f>+C24*E24*G24</f>
        <v>200</v>
      </c>
      <c r="N24" s="17">
        <f>+E24*G24*I24/60</f>
        <v>5</v>
      </c>
    </row>
    <row r="25" spans="1:14" ht="54" customHeight="1" x14ac:dyDescent="0.25">
      <c r="A25" s="19"/>
      <c r="B25" s="16"/>
      <c r="C25" s="16">
        <v>50</v>
      </c>
      <c r="D25" s="16" t="s">
        <v>2</v>
      </c>
      <c r="E25" s="16">
        <v>4</v>
      </c>
      <c r="F25" s="16" t="s">
        <v>4</v>
      </c>
      <c r="G25" s="16">
        <v>1</v>
      </c>
      <c r="H25" s="19">
        <v>5.5555555555555552E-2</v>
      </c>
      <c r="I25" s="16">
        <v>80</v>
      </c>
      <c r="J25" s="16" t="s">
        <v>112</v>
      </c>
      <c r="K25" s="21"/>
      <c r="L25" s="16">
        <v>16</v>
      </c>
      <c r="M25" s="16">
        <f>+C25*E25*G25</f>
        <v>200</v>
      </c>
      <c r="N25" s="17">
        <f>+E25*G25*I25/60</f>
        <v>5.333333333333333</v>
      </c>
    </row>
    <row r="26" spans="1:14" ht="54" customHeight="1" x14ac:dyDescent="0.25">
      <c r="A26" s="19">
        <v>0.8833333333333333</v>
      </c>
      <c r="B26" s="16" t="s">
        <v>113</v>
      </c>
      <c r="C26" s="16">
        <v>50</v>
      </c>
      <c r="D26" s="16" t="s">
        <v>2</v>
      </c>
      <c r="E26" s="16">
        <v>4</v>
      </c>
      <c r="F26" s="16" t="s">
        <v>4</v>
      </c>
      <c r="G26" s="16">
        <v>1</v>
      </c>
      <c r="H26" s="20" t="s">
        <v>114</v>
      </c>
      <c r="I26" s="16">
        <v>100</v>
      </c>
      <c r="J26" s="16" t="s">
        <v>115</v>
      </c>
      <c r="K26" s="18" t="s">
        <v>116</v>
      </c>
      <c r="L26" s="16">
        <v>16</v>
      </c>
      <c r="M26" s="16">
        <f>+C26*E26*G26</f>
        <v>200</v>
      </c>
      <c r="N26" s="17">
        <f>+E26*G26*I26/60</f>
        <v>6.666666666666667</v>
      </c>
    </row>
    <row r="27" spans="1:14" ht="54" customHeight="1" x14ac:dyDescent="0.25">
      <c r="A27" s="19"/>
      <c r="B27" s="16"/>
      <c r="C27" s="16"/>
      <c r="D27" s="16"/>
      <c r="E27" s="16"/>
      <c r="F27" s="16"/>
      <c r="G27" s="16"/>
      <c r="H27" s="19"/>
      <c r="I27" s="16"/>
      <c r="J27" s="16"/>
      <c r="K27" s="18" t="s">
        <v>117</v>
      </c>
      <c r="L27" s="16"/>
      <c r="M27" s="16"/>
      <c r="N27" s="17"/>
    </row>
    <row r="28" spans="1:14" ht="54" customHeight="1" x14ac:dyDescent="0.25">
      <c r="A28" s="19"/>
      <c r="B28" s="16"/>
      <c r="C28" s="16"/>
      <c r="D28" s="16"/>
      <c r="E28" s="16"/>
      <c r="F28" s="16"/>
      <c r="G28" s="16"/>
      <c r="H28" s="19"/>
      <c r="I28" s="16"/>
      <c r="J28" s="16"/>
      <c r="K28" s="18" t="s">
        <v>118</v>
      </c>
      <c r="L28" s="16"/>
      <c r="M28" s="16"/>
      <c r="N28" s="17"/>
    </row>
    <row r="29" spans="1:14" ht="54" customHeight="1" x14ac:dyDescent="0.25">
      <c r="A29" s="19"/>
      <c r="B29" s="16"/>
      <c r="C29" s="16"/>
      <c r="D29" s="16"/>
      <c r="E29" s="16"/>
      <c r="F29" s="16"/>
      <c r="G29" s="16"/>
      <c r="H29" s="19"/>
      <c r="I29" s="16"/>
      <c r="J29" s="16"/>
      <c r="K29" s="18" t="s">
        <v>119</v>
      </c>
      <c r="L29" s="16"/>
      <c r="M29" s="16"/>
      <c r="N29" s="17"/>
    </row>
    <row r="30" spans="1:14" ht="54" customHeight="1" x14ac:dyDescent="0.25">
      <c r="A30" s="19"/>
      <c r="B30" s="16"/>
      <c r="C30" s="16"/>
      <c r="D30" s="16"/>
      <c r="E30" s="16"/>
      <c r="F30" s="16"/>
      <c r="G30" s="16"/>
      <c r="H30" s="19"/>
      <c r="I30" s="16"/>
      <c r="J30" s="16"/>
      <c r="K30" s="18" t="s">
        <v>120</v>
      </c>
      <c r="L30" s="16"/>
      <c r="M30" s="16"/>
      <c r="N30" s="17"/>
    </row>
    <row r="31" spans="1:14" ht="54" customHeight="1" x14ac:dyDescent="0.25">
      <c r="A31" s="19">
        <v>0.88888888888888884</v>
      </c>
      <c r="B31" s="16" t="s">
        <v>121</v>
      </c>
      <c r="C31" s="16">
        <v>25</v>
      </c>
      <c r="D31" s="16" t="s">
        <v>2</v>
      </c>
      <c r="E31" s="16">
        <v>4</v>
      </c>
      <c r="F31" s="16" t="s">
        <v>4</v>
      </c>
      <c r="G31" s="16">
        <v>4</v>
      </c>
      <c r="H31" s="19">
        <v>3.125E-2</v>
      </c>
      <c r="I31" s="16">
        <v>45</v>
      </c>
      <c r="J31" s="16" t="s">
        <v>115</v>
      </c>
      <c r="K31" s="18" t="s">
        <v>90</v>
      </c>
      <c r="L31" s="16">
        <v>16</v>
      </c>
      <c r="M31" s="16">
        <f>+C31*E31*G31</f>
        <v>400</v>
      </c>
      <c r="N31" s="17">
        <f>+E31*G31*I31/60</f>
        <v>12</v>
      </c>
    </row>
    <row r="32" spans="1:14" ht="54" customHeight="1" x14ac:dyDescent="0.25">
      <c r="A32" s="19"/>
      <c r="B32" s="16"/>
      <c r="C32" s="16"/>
      <c r="D32" s="16"/>
      <c r="E32" s="16"/>
      <c r="F32" s="16"/>
      <c r="G32" s="16"/>
      <c r="H32" s="19"/>
      <c r="I32" s="16"/>
      <c r="J32" s="16"/>
      <c r="K32" s="18" t="s">
        <v>122</v>
      </c>
      <c r="L32" s="16"/>
      <c r="M32" s="16"/>
      <c r="N32" s="17"/>
    </row>
    <row r="33" spans="1:14" ht="54" customHeight="1" x14ac:dyDescent="0.25">
      <c r="A33" s="16"/>
      <c r="B33" s="16"/>
      <c r="C33" s="16"/>
      <c r="D33" s="16"/>
      <c r="E33" s="16"/>
      <c r="F33" s="16"/>
      <c r="G33" s="16"/>
      <c r="H33" s="16"/>
      <c r="I33" s="16"/>
      <c r="J33" s="16"/>
      <c r="K33" s="18" t="s">
        <v>123</v>
      </c>
      <c r="L33" s="16"/>
      <c r="M33" s="16"/>
      <c r="N33" s="17"/>
    </row>
    <row r="34" spans="1:14" ht="54" customHeight="1" x14ac:dyDescent="0.25">
      <c r="A34" s="16"/>
      <c r="B34" s="16"/>
      <c r="C34" s="16"/>
      <c r="D34" s="16"/>
      <c r="E34" s="16"/>
      <c r="F34" s="16"/>
      <c r="G34" s="16"/>
      <c r="H34" s="16"/>
      <c r="I34" s="16"/>
      <c r="J34" s="16"/>
      <c r="K34" s="18" t="s">
        <v>124</v>
      </c>
      <c r="L34" s="16"/>
      <c r="M34" s="16"/>
      <c r="N34" s="17"/>
    </row>
    <row r="35" spans="1:14" ht="54" customHeight="1" x14ac:dyDescent="0.25">
      <c r="A35" s="16"/>
      <c r="B35" s="16"/>
      <c r="C35" s="16"/>
      <c r="D35" s="16"/>
      <c r="E35" s="16"/>
      <c r="F35" s="16"/>
      <c r="G35" s="16"/>
      <c r="H35" s="16"/>
      <c r="I35" s="16"/>
      <c r="J35" s="16"/>
      <c r="K35" s="21" t="s">
        <v>125</v>
      </c>
      <c r="L35" s="16"/>
      <c r="M35" s="16"/>
      <c r="N35" s="17"/>
    </row>
    <row r="36" spans="1:14" ht="54" customHeight="1" x14ac:dyDescent="0.25">
      <c r="A36" s="19">
        <v>0.8979166666666667</v>
      </c>
      <c r="B36" s="16" t="s">
        <v>126</v>
      </c>
      <c r="C36" s="16">
        <v>50</v>
      </c>
      <c r="D36" s="16" t="s">
        <v>2</v>
      </c>
      <c r="E36" s="16">
        <v>1</v>
      </c>
      <c r="F36" s="16" t="s">
        <v>4</v>
      </c>
      <c r="G36" s="16">
        <v>1</v>
      </c>
      <c r="H36" s="19">
        <v>0.125</v>
      </c>
      <c r="I36" s="16">
        <v>180</v>
      </c>
      <c r="J36" s="16" t="s">
        <v>127</v>
      </c>
      <c r="K36" s="16" t="s">
        <v>128</v>
      </c>
      <c r="L36" s="16">
        <v>15</v>
      </c>
      <c r="M36" s="16">
        <f>+C36*E36*G36</f>
        <v>50</v>
      </c>
      <c r="N36" s="17">
        <f>+E36*G36*I36/60</f>
        <v>3</v>
      </c>
    </row>
    <row r="37" spans="1:14" ht="54" customHeight="1" x14ac:dyDescent="0.25">
      <c r="K37" s="16" t="s">
        <v>129</v>
      </c>
      <c r="N37" s="17"/>
    </row>
    <row r="38" spans="1:14" ht="54" customHeight="1" x14ac:dyDescent="0.25">
      <c r="A38" s="16"/>
      <c r="B38" s="16"/>
      <c r="C38" s="16"/>
      <c r="D38" s="16"/>
      <c r="E38" s="16"/>
      <c r="F38" s="16"/>
      <c r="G38" s="16"/>
      <c r="H38" s="16"/>
      <c r="I38" s="16"/>
      <c r="J38" s="16"/>
      <c r="K38" s="16" t="s">
        <v>130</v>
      </c>
      <c r="L38" s="16"/>
      <c r="M38" s="16"/>
      <c r="N38" s="17"/>
    </row>
    <row r="39" spans="1:14" ht="54" customHeight="1" x14ac:dyDescent="0.25">
      <c r="A39" s="19">
        <v>0.9</v>
      </c>
      <c r="B39" s="16" t="s">
        <v>101</v>
      </c>
      <c r="C39" s="16">
        <v>50</v>
      </c>
      <c r="D39" s="16" t="s">
        <v>2</v>
      </c>
      <c r="E39" s="16">
        <v>3</v>
      </c>
      <c r="F39" s="16" t="s">
        <v>4</v>
      </c>
      <c r="G39" s="16">
        <v>1</v>
      </c>
      <c r="H39" s="20">
        <v>6.25E-2</v>
      </c>
      <c r="I39" s="18">
        <v>90</v>
      </c>
      <c r="J39" s="16" t="s">
        <v>127</v>
      </c>
      <c r="K39" s="16" t="s">
        <v>131</v>
      </c>
      <c r="L39" s="16" t="s">
        <v>132</v>
      </c>
      <c r="M39" s="16">
        <f>+C39*E39*G39</f>
        <v>150</v>
      </c>
      <c r="N39" s="17">
        <f>+E39*G39*I39/60</f>
        <v>4.5</v>
      </c>
    </row>
    <row r="40" spans="1:14" ht="54" customHeight="1" x14ac:dyDescent="0.25">
      <c r="A40" s="16"/>
      <c r="B40" s="16"/>
      <c r="C40" s="16">
        <v>50</v>
      </c>
      <c r="D40" s="16" t="s">
        <v>2</v>
      </c>
      <c r="E40" s="16">
        <v>3</v>
      </c>
      <c r="F40" s="16" t="s">
        <v>4</v>
      </c>
      <c r="G40" s="16">
        <v>1</v>
      </c>
      <c r="H40" s="20">
        <v>6.25E-2</v>
      </c>
      <c r="I40" s="18">
        <v>90</v>
      </c>
      <c r="J40" s="16" t="s">
        <v>127</v>
      </c>
      <c r="K40" s="16" t="s">
        <v>133</v>
      </c>
      <c r="L40" s="16" t="s">
        <v>132</v>
      </c>
      <c r="M40" s="16">
        <f t="shared" ref="M40:M41" si="0">+C40*E40*G40</f>
        <v>150</v>
      </c>
      <c r="N40" s="17">
        <f t="shared" ref="N40:N41" si="1">+E40*G40*I40/60</f>
        <v>4.5</v>
      </c>
    </row>
    <row r="41" spans="1:14" ht="54" customHeight="1" x14ac:dyDescent="0.25">
      <c r="A41" s="16"/>
      <c r="B41" s="16"/>
      <c r="C41" s="16">
        <v>50</v>
      </c>
      <c r="D41" s="16" t="s">
        <v>2</v>
      </c>
      <c r="E41" s="16">
        <v>3</v>
      </c>
      <c r="F41" s="16" t="s">
        <v>4</v>
      </c>
      <c r="G41" s="16">
        <v>1</v>
      </c>
      <c r="H41" s="20">
        <v>6.25E-2</v>
      </c>
      <c r="I41" s="18">
        <v>90</v>
      </c>
      <c r="J41" s="16" t="s">
        <v>134</v>
      </c>
      <c r="K41" s="16" t="s">
        <v>135</v>
      </c>
      <c r="L41" s="16" t="s">
        <v>104</v>
      </c>
      <c r="M41" s="16">
        <f t="shared" si="0"/>
        <v>150</v>
      </c>
      <c r="N41" s="17">
        <f t="shared" si="1"/>
        <v>4.5</v>
      </c>
    </row>
    <row r="42" spans="1:14" ht="54" customHeight="1" x14ac:dyDescent="0.25">
      <c r="A42" s="16"/>
      <c r="B42" s="16"/>
      <c r="C42" s="16"/>
      <c r="D42" s="16"/>
      <c r="E42" s="16"/>
      <c r="F42" s="16"/>
      <c r="G42" s="16"/>
      <c r="J42" s="16"/>
      <c r="K42" s="16" t="s">
        <v>136</v>
      </c>
      <c r="L42" s="16"/>
      <c r="M42" s="16"/>
      <c r="N42" s="17">
        <v>2</v>
      </c>
    </row>
    <row r="43" spans="1:14" ht="54" customHeight="1" x14ac:dyDescent="0.25">
      <c r="A43" s="19">
        <v>0.91319444444444453</v>
      </c>
      <c r="B43" s="16" t="s">
        <v>109</v>
      </c>
      <c r="C43" s="16">
        <v>100</v>
      </c>
      <c r="D43" s="16" t="s">
        <v>2</v>
      </c>
      <c r="E43" s="16">
        <v>1</v>
      </c>
      <c r="F43" s="16" t="s">
        <v>4</v>
      </c>
      <c r="G43" s="16">
        <v>1</v>
      </c>
      <c r="H43" s="19">
        <v>0.20833333333333334</v>
      </c>
      <c r="I43" s="16">
        <v>300</v>
      </c>
      <c r="J43" s="16"/>
      <c r="K43" s="16"/>
      <c r="L43" s="16">
        <v>10</v>
      </c>
      <c r="M43" s="16">
        <f>+C43*E43*G43</f>
        <v>100</v>
      </c>
      <c r="N43" s="17">
        <f>+E43*G43*I43/60</f>
        <v>5</v>
      </c>
    </row>
    <row r="44" spans="1:14" ht="54" customHeight="1" x14ac:dyDescent="0.25">
      <c r="A44" s="19">
        <v>0.91666666666666663</v>
      </c>
      <c r="B44" s="16" t="s">
        <v>72</v>
      </c>
      <c r="C44" s="16"/>
      <c r="D44" s="16"/>
      <c r="E44" s="16"/>
      <c r="F44" s="16"/>
      <c r="G44" s="16"/>
      <c r="H44" s="16"/>
      <c r="I44" s="16"/>
      <c r="J44" s="16"/>
      <c r="K44" s="16"/>
      <c r="L44" s="16"/>
      <c r="M44" s="16">
        <f>SUM(M24:M43)</f>
        <v>1600</v>
      </c>
      <c r="N44" s="17"/>
    </row>
    <row r="45" spans="1:14" ht="54" customHeight="1" x14ac:dyDescent="0.25">
      <c r="A45" s="16" t="s">
        <v>137</v>
      </c>
      <c r="B45" s="16" t="s">
        <v>138</v>
      </c>
      <c r="C45" s="16" t="s">
        <v>1</v>
      </c>
      <c r="D45" s="16" t="s">
        <v>2</v>
      </c>
      <c r="E45" s="16" t="s">
        <v>3</v>
      </c>
      <c r="F45" s="16" t="s">
        <v>4</v>
      </c>
      <c r="G45" s="16" t="s">
        <v>5</v>
      </c>
      <c r="H45" s="16" t="s">
        <v>6</v>
      </c>
      <c r="I45" s="16" t="s">
        <v>7</v>
      </c>
      <c r="J45" s="16" t="s">
        <v>8</v>
      </c>
      <c r="K45" s="16" t="s">
        <v>9</v>
      </c>
      <c r="L45" s="16" t="s">
        <v>10</v>
      </c>
      <c r="M45" s="16"/>
      <c r="N45" s="17"/>
    </row>
    <row r="46" spans="1:14" ht="54" customHeight="1" x14ac:dyDescent="0.25">
      <c r="A46" s="19">
        <v>0.875</v>
      </c>
      <c r="B46" s="16" t="s">
        <v>11</v>
      </c>
      <c r="C46" s="16">
        <v>200</v>
      </c>
      <c r="D46" s="16" t="s">
        <v>2</v>
      </c>
      <c r="E46" s="16">
        <v>1</v>
      </c>
      <c r="F46" s="16" t="s">
        <v>12</v>
      </c>
      <c r="G46" s="16">
        <v>1</v>
      </c>
      <c r="H46" s="20">
        <v>0.20833333333333334</v>
      </c>
      <c r="I46" s="16">
        <v>300</v>
      </c>
      <c r="J46" s="16" t="s">
        <v>139</v>
      </c>
      <c r="K46" s="16"/>
      <c r="L46" s="16">
        <v>15</v>
      </c>
      <c r="M46" s="16">
        <f>+C46*E46*G46</f>
        <v>200</v>
      </c>
      <c r="N46" s="17">
        <f>+E46*G46*I46/60</f>
        <v>5</v>
      </c>
    </row>
    <row r="47" spans="1:14" ht="54" customHeight="1" x14ac:dyDescent="0.25">
      <c r="A47" s="19"/>
      <c r="B47" s="16"/>
      <c r="C47" s="16">
        <v>50</v>
      </c>
      <c r="D47" s="16" t="s">
        <v>2</v>
      </c>
      <c r="E47" s="16">
        <v>4</v>
      </c>
      <c r="F47" s="16" t="s">
        <v>4</v>
      </c>
      <c r="G47" s="16">
        <v>1</v>
      </c>
      <c r="H47" s="19">
        <v>5.2083333333333336E-2</v>
      </c>
      <c r="I47" s="16">
        <v>75</v>
      </c>
      <c r="J47" s="16" t="s">
        <v>140</v>
      </c>
      <c r="K47" s="21"/>
      <c r="L47" s="16">
        <v>16</v>
      </c>
      <c r="M47" s="16">
        <f>+C47*E47*G47</f>
        <v>200</v>
      </c>
      <c r="N47" s="17">
        <f>+E47*G47*I47/60</f>
        <v>5</v>
      </c>
    </row>
    <row r="48" spans="1:14" ht="54" customHeight="1" x14ac:dyDescent="0.25">
      <c r="A48" s="19"/>
      <c r="B48" s="16"/>
      <c r="C48" s="16"/>
      <c r="D48" s="16"/>
      <c r="E48" s="16"/>
      <c r="F48" s="16"/>
      <c r="G48" s="16"/>
      <c r="H48" s="19"/>
      <c r="I48" s="16"/>
      <c r="J48" s="16"/>
      <c r="K48" s="16"/>
      <c r="L48" s="16"/>
      <c r="M48" s="16"/>
      <c r="N48" s="17"/>
    </row>
    <row r="49" spans="1:14" ht="54" customHeight="1" x14ac:dyDescent="0.25">
      <c r="A49" s="19">
        <v>0.8833333333333333</v>
      </c>
      <c r="B49" s="16" t="s">
        <v>141</v>
      </c>
      <c r="C49" s="16">
        <v>25</v>
      </c>
      <c r="D49" s="16" t="s">
        <v>2</v>
      </c>
      <c r="E49" s="16">
        <v>8</v>
      </c>
      <c r="F49" s="16" t="s">
        <v>4</v>
      </c>
      <c r="G49" s="16">
        <v>1</v>
      </c>
      <c r="H49" s="19">
        <v>3.125E-2</v>
      </c>
      <c r="I49" s="16">
        <v>45</v>
      </c>
      <c r="J49" s="16" t="s">
        <v>142</v>
      </c>
      <c r="K49" s="21" t="s">
        <v>143</v>
      </c>
      <c r="L49" s="16">
        <v>16</v>
      </c>
      <c r="M49" s="16">
        <f>+C49*E49*G49</f>
        <v>200</v>
      </c>
      <c r="N49" s="17">
        <f>+E49*G49*I49/60</f>
        <v>6</v>
      </c>
    </row>
    <row r="50" spans="1:14" ht="54" customHeight="1" x14ac:dyDescent="0.25">
      <c r="A50" s="19"/>
      <c r="B50" s="16"/>
      <c r="C50" s="16"/>
      <c r="D50" s="16"/>
      <c r="E50" s="16"/>
      <c r="F50" s="16"/>
      <c r="G50" s="16"/>
      <c r="H50" s="19"/>
      <c r="I50" s="16"/>
      <c r="J50" s="16"/>
      <c r="K50" s="16"/>
      <c r="L50" s="16"/>
      <c r="M50" s="16"/>
      <c r="N50" s="17"/>
    </row>
    <row r="51" spans="1:14" ht="54" customHeight="1" x14ac:dyDescent="0.25">
      <c r="A51" s="19">
        <v>0.8881944444444444</v>
      </c>
      <c r="B51" s="16" t="s">
        <v>144</v>
      </c>
      <c r="C51" s="16">
        <v>25</v>
      </c>
      <c r="D51" s="16" t="s">
        <v>2</v>
      </c>
      <c r="E51" s="16">
        <v>4</v>
      </c>
      <c r="F51" s="16" t="s">
        <v>4</v>
      </c>
      <c r="G51" s="16">
        <v>3</v>
      </c>
      <c r="H51" s="19">
        <v>3.4722222222222224E-2</v>
      </c>
      <c r="I51" s="16">
        <v>50</v>
      </c>
      <c r="J51" s="16" t="s">
        <v>142</v>
      </c>
      <c r="K51" s="16" t="s">
        <v>145</v>
      </c>
      <c r="L51" s="16">
        <v>16</v>
      </c>
      <c r="M51" s="16">
        <f>+C51*E51*G51</f>
        <v>300</v>
      </c>
      <c r="N51" s="17">
        <f>+E51*G51*I51/60</f>
        <v>10</v>
      </c>
    </row>
    <row r="52" spans="1:14" ht="54" customHeight="1" x14ac:dyDescent="0.25">
      <c r="A52" s="19"/>
      <c r="B52" s="16"/>
      <c r="C52" s="16"/>
      <c r="D52" s="16"/>
      <c r="E52" s="16"/>
      <c r="F52" s="16"/>
      <c r="G52" s="16"/>
      <c r="H52" s="19"/>
      <c r="I52" s="16"/>
      <c r="J52" s="16"/>
      <c r="K52" s="16" t="s">
        <v>146</v>
      </c>
      <c r="L52" s="16"/>
      <c r="M52" s="16"/>
      <c r="N52" s="17"/>
    </row>
    <row r="53" spans="1:14" ht="54" customHeight="1" x14ac:dyDescent="0.25">
      <c r="A53" s="16"/>
      <c r="B53" s="16"/>
      <c r="C53" s="16"/>
      <c r="D53" s="16"/>
      <c r="E53" s="16"/>
      <c r="F53" s="16"/>
      <c r="G53" s="16"/>
      <c r="H53" s="16"/>
      <c r="I53" s="16"/>
      <c r="J53" s="16"/>
      <c r="K53" s="16" t="s">
        <v>147</v>
      </c>
      <c r="L53" s="16"/>
      <c r="M53" s="16"/>
      <c r="N53" s="17"/>
    </row>
    <row r="54" spans="1:14" ht="54" customHeight="1" x14ac:dyDescent="0.15">
      <c r="N54" s="17"/>
    </row>
    <row r="55" spans="1:14" ht="54" customHeight="1" x14ac:dyDescent="0.25">
      <c r="A55" s="19">
        <v>0.89236111111111116</v>
      </c>
      <c r="B55" s="16" t="s">
        <v>148</v>
      </c>
      <c r="C55" s="16">
        <v>100</v>
      </c>
      <c r="D55" s="16" t="s">
        <v>2</v>
      </c>
      <c r="E55" s="16">
        <v>1</v>
      </c>
      <c r="F55" s="16" t="s">
        <v>4</v>
      </c>
      <c r="G55" s="16">
        <v>1</v>
      </c>
      <c r="H55" s="19">
        <v>0.20833333333333334</v>
      </c>
      <c r="I55" s="16">
        <v>300</v>
      </c>
      <c r="J55" s="16" t="s">
        <v>149</v>
      </c>
      <c r="K55" s="16" t="s">
        <v>150</v>
      </c>
      <c r="L55" s="16">
        <v>15</v>
      </c>
      <c r="M55" s="16">
        <f>+C55*E55*G55</f>
        <v>100</v>
      </c>
      <c r="N55" s="17">
        <f>+E55*G55*I55/60</f>
        <v>5</v>
      </c>
    </row>
    <row r="56" spans="1:14" ht="54" customHeight="1" x14ac:dyDescent="0.25">
      <c r="K56" s="16" t="s">
        <v>151</v>
      </c>
      <c r="N56" s="17"/>
    </row>
    <row r="57" spans="1:14" ht="54" customHeight="1" x14ac:dyDescent="0.25">
      <c r="A57" s="16"/>
      <c r="B57" s="16"/>
      <c r="C57" s="16"/>
      <c r="D57" s="16"/>
      <c r="E57" s="16"/>
      <c r="F57" s="16"/>
      <c r="G57" s="16"/>
      <c r="H57" s="16"/>
      <c r="I57" s="16"/>
      <c r="J57" s="16"/>
      <c r="K57" s="16"/>
      <c r="L57" s="16"/>
      <c r="M57" s="16"/>
      <c r="N57" s="17"/>
    </row>
    <row r="58" spans="1:14" ht="54" customHeight="1" x14ac:dyDescent="0.15">
      <c r="N58" s="17"/>
    </row>
    <row r="59" spans="1:14" ht="54" customHeight="1" x14ac:dyDescent="0.25">
      <c r="A59" s="19">
        <v>0.89583333333333337</v>
      </c>
      <c r="B59" s="16" t="s">
        <v>152</v>
      </c>
      <c r="C59" s="16">
        <v>50</v>
      </c>
      <c r="D59" s="16" t="s">
        <v>2</v>
      </c>
      <c r="E59" s="16">
        <v>4</v>
      </c>
      <c r="F59" s="16" t="s">
        <v>4</v>
      </c>
      <c r="G59" s="16">
        <v>1</v>
      </c>
      <c r="H59" s="20">
        <v>4.8611111111111112E-2</v>
      </c>
      <c r="I59" s="18">
        <v>70</v>
      </c>
      <c r="J59" s="16" t="s">
        <v>153</v>
      </c>
      <c r="K59" s="18" t="s">
        <v>154</v>
      </c>
      <c r="L59" s="16" t="s">
        <v>155</v>
      </c>
      <c r="M59" s="16">
        <f>+C59*E59*G59</f>
        <v>200</v>
      </c>
      <c r="N59" s="17">
        <f>+E59*G59*I59/60</f>
        <v>4.666666666666667</v>
      </c>
    </row>
    <row r="60" spans="1:14" ht="54" customHeight="1" x14ac:dyDescent="0.25">
      <c r="A60" s="16"/>
      <c r="B60" s="16"/>
      <c r="C60" s="16"/>
      <c r="D60" s="16"/>
      <c r="E60" s="16"/>
      <c r="F60" s="16"/>
      <c r="G60" s="16"/>
      <c r="H60" s="22"/>
      <c r="J60" s="16"/>
      <c r="K60" s="16" t="s">
        <v>156</v>
      </c>
      <c r="L60" s="16"/>
      <c r="M60" s="16"/>
      <c r="N60" s="17"/>
    </row>
    <row r="61" spans="1:14" ht="54" customHeight="1" x14ac:dyDescent="0.25">
      <c r="A61" s="16"/>
      <c r="B61" s="16"/>
      <c r="C61" s="16"/>
      <c r="D61" s="16"/>
      <c r="E61" s="16"/>
      <c r="F61" s="16"/>
      <c r="G61" s="16"/>
      <c r="H61" s="22"/>
      <c r="J61" s="16"/>
      <c r="K61" s="16" t="s">
        <v>157</v>
      </c>
      <c r="L61" s="16"/>
      <c r="M61" s="16"/>
      <c r="N61" s="17"/>
    </row>
    <row r="62" spans="1:14" ht="54" customHeight="1" x14ac:dyDescent="0.25">
      <c r="A62" s="16"/>
      <c r="B62" s="16"/>
      <c r="C62" s="16"/>
      <c r="D62" s="16"/>
      <c r="E62" s="16"/>
      <c r="F62" s="16"/>
      <c r="G62" s="16"/>
      <c r="J62" s="16"/>
      <c r="K62" s="16" t="s">
        <v>158</v>
      </c>
      <c r="L62" s="16"/>
      <c r="M62" s="16"/>
      <c r="N62" s="17"/>
    </row>
    <row r="63" spans="1:14" ht="54" customHeight="1" x14ac:dyDescent="0.25">
      <c r="A63" s="16"/>
      <c r="B63" s="16"/>
      <c r="C63" s="16"/>
      <c r="D63" s="16"/>
      <c r="E63" s="16"/>
      <c r="F63" s="16"/>
      <c r="G63" s="16"/>
      <c r="I63" s="23"/>
      <c r="K63" s="16" t="s">
        <v>159</v>
      </c>
      <c r="L63" s="24"/>
      <c r="M63" s="16"/>
      <c r="N63" s="17"/>
    </row>
    <row r="64" spans="1:14" ht="54" customHeight="1" x14ac:dyDescent="0.25">
      <c r="A64" s="16"/>
      <c r="B64" s="16"/>
      <c r="C64" s="16"/>
      <c r="D64" s="16"/>
      <c r="E64" s="16"/>
      <c r="F64" s="16"/>
      <c r="G64" s="16"/>
      <c r="H64" s="16"/>
      <c r="I64" s="16"/>
      <c r="J64" s="16"/>
      <c r="K64" s="16" t="s">
        <v>160</v>
      </c>
      <c r="L64" s="16"/>
      <c r="M64" s="16"/>
      <c r="N64" s="17"/>
    </row>
    <row r="65" spans="1:14" ht="54" customHeight="1" x14ac:dyDescent="0.25">
      <c r="A65" s="19">
        <v>0.91041666666666676</v>
      </c>
      <c r="B65" s="16" t="s">
        <v>161</v>
      </c>
      <c r="C65" s="16">
        <v>200</v>
      </c>
      <c r="D65" s="16" t="s">
        <v>2</v>
      </c>
      <c r="E65" s="16">
        <v>1</v>
      </c>
      <c r="F65" s="16" t="s">
        <v>4</v>
      </c>
      <c r="G65" s="16">
        <v>1</v>
      </c>
      <c r="H65" s="19">
        <v>0.20833333333333334</v>
      </c>
      <c r="I65" s="16">
        <v>300</v>
      </c>
      <c r="J65" s="16"/>
      <c r="K65" s="16" t="s">
        <v>162</v>
      </c>
      <c r="L65" s="16">
        <v>10</v>
      </c>
      <c r="M65" s="16">
        <f>+C65*E65*G65</f>
        <v>200</v>
      </c>
      <c r="N65" s="17">
        <f>+E65*G65*I65/60</f>
        <v>5</v>
      </c>
    </row>
    <row r="66" spans="1:14" ht="54" customHeight="1" x14ac:dyDescent="0.25">
      <c r="A66" s="19">
        <v>0.91666666666666663</v>
      </c>
      <c r="B66" s="16" t="s">
        <v>72</v>
      </c>
      <c r="C66" s="16"/>
      <c r="D66" s="16"/>
      <c r="E66" s="16"/>
      <c r="F66" s="16"/>
      <c r="G66" s="16"/>
      <c r="H66" s="16"/>
      <c r="I66" s="16"/>
      <c r="J66" s="16"/>
      <c r="K66" s="16"/>
      <c r="L66" s="16"/>
      <c r="M66" s="16">
        <f>SUM(M46:M65)</f>
        <v>1400</v>
      </c>
      <c r="N66" s="17"/>
    </row>
    <row r="68" spans="1:14" ht="54" customHeight="1" x14ac:dyDescent="0.25">
      <c r="A68" s="16" t="s">
        <v>163</v>
      </c>
      <c r="B68" s="16" t="s">
        <v>164</v>
      </c>
      <c r="C68" s="16" t="s">
        <v>1</v>
      </c>
      <c r="D68" s="16" t="s">
        <v>2</v>
      </c>
      <c r="E68" s="16" t="s">
        <v>3</v>
      </c>
      <c r="F68" s="16" t="s">
        <v>4</v>
      </c>
      <c r="G68" s="16" t="s">
        <v>5</v>
      </c>
      <c r="H68" s="16" t="s">
        <v>6</v>
      </c>
      <c r="I68" s="16" t="s">
        <v>7</v>
      </c>
      <c r="J68" s="16" t="s">
        <v>8</v>
      </c>
      <c r="K68" s="16" t="s">
        <v>9</v>
      </c>
      <c r="L68" s="16" t="s">
        <v>10</v>
      </c>
      <c r="M68" s="16"/>
      <c r="N68" s="17"/>
    </row>
    <row r="69" spans="1:14" ht="54" customHeight="1" x14ac:dyDescent="0.25">
      <c r="A69" s="19">
        <v>0.875</v>
      </c>
      <c r="B69" s="16" t="s">
        <v>11</v>
      </c>
      <c r="C69" s="16">
        <v>200</v>
      </c>
      <c r="D69" s="16" t="s">
        <v>2</v>
      </c>
      <c r="E69" s="16">
        <v>1</v>
      </c>
      <c r="F69" s="16" t="s">
        <v>12</v>
      </c>
      <c r="G69" s="16">
        <v>1</v>
      </c>
      <c r="H69" s="20">
        <v>0.20833333333333334</v>
      </c>
      <c r="I69" s="16">
        <v>300</v>
      </c>
      <c r="J69" s="16" t="s">
        <v>139</v>
      </c>
      <c r="K69" s="16"/>
      <c r="L69" s="16">
        <v>15</v>
      </c>
      <c r="M69" s="16">
        <f>+C69*E69*G69</f>
        <v>200</v>
      </c>
      <c r="N69" s="17">
        <f>+E69*G69*I69/60</f>
        <v>5</v>
      </c>
    </row>
    <row r="70" spans="1:14" ht="54" customHeight="1" x14ac:dyDescent="0.25">
      <c r="A70" s="19"/>
      <c r="B70" s="16"/>
      <c r="C70" s="16">
        <v>50</v>
      </c>
      <c r="D70" s="16" t="s">
        <v>2</v>
      </c>
      <c r="E70" s="16">
        <v>4</v>
      </c>
      <c r="F70" s="16" t="s">
        <v>4</v>
      </c>
      <c r="G70" s="16">
        <v>1</v>
      </c>
      <c r="H70" s="19">
        <v>5.5555555555555552E-2</v>
      </c>
      <c r="I70" s="16">
        <v>80</v>
      </c>
      <c r="J70" s="16" t="s">
        <v>153</v>
      </c>
      <c r="K70" s="21"/>
      <c r="L70" s="16">
        <v>16</v>
      </c>
      <c r="M70" s="16">
        <f>+C70*E70*G70</f>
        <v>200</v>
      </c>
      <c r="N70" s="17">
        <f>+E70*G70*I70/60</f>
        <v>5.333333333333333</v>
      </c>
    </row>
    <row r="71" spans="1:14" ht="54" customHeight="1" x14ac:dyDescent="0.25">
      <c r="A71" s="19"/>
      <c r="B71" s="16"/>
      <c r="C71" s="16"/>
      <c r="D71" s="16"/>
      <c r="E71" s="16"/>
      <c r="F71" s="16"/>
      <c r="G71" s="16"/>
      <c r="H71" s="19"/>
      <c r="I71" s="16"/>
      <c r="J71" s="16"/>
      <c r="K71" s="16"/>
      <c r="L71" s="16"/>
      <c r="M71" s="16"/>
      <c r="N71" s="17"/>
    </row>
    <row r="72" spans="1:14" ht="54" customHeight="1" x14ac:dyDescent="0.25">
      <c r="A72" s="19">
        <v>0.8833333333333333</v>
      </c>
      <c r="B72" s="16" t="s">
        <v>165</v>
      </c>
      <c r="C72" s="16">
        <v>50</v>
      </c>
      <c r="D72" s="16" t="s">
        <v>2</v>
      </c>
      <c r="E72" s="16">
        <v>4</v>
      </c>
      <c r="F72" s="16" t="s">
        <v>4</v>
      </c>
      <c r="G72" s="16">
        <v>1</v>
      </c>
      <c r="H72" s="20" t="s">
        <v>166</v>
      </c>
      <c r="I72" s="16">
        <v>100</v>
      </c>
      <c r="J72" s="16" t="s">
        <v>167</v>
      </c>
      <c r="K72" s="21" t="s">
        <v>168</v>
      </c>
      <c r="L72" s="16">
        <v>16</v>
      </c>
      <c r="M72" s="16">
        <f>+C72*E72*G72</f>
        <v>200</v>
      </c>
      <c r="N72" s="17">
        <f>+E72*G72*I72/60</f>
        <v>6.666666666666667</v>
      </c>
    </row>
    <row r="73" spans="1:14" ht="54" customHeight="1" x14ac:dyDescent="0.25">
      <c r="A73" s="19"/>
      <c r="B73" s="16"/>
      <c r="C73" s="16"/>
      <c r="D73" s="16"/>
      <c r="E73" s="16"/>
      <c r="F73" s="16"/>
      <c r="G73" s="16"/>
      <c r="H73" s="19"/>
      <c r="I73" s="16"/>
      <c r="J73" s="16"/>
      <c r="K73" s="16" t="s">
        <v>169</v>
      </c>
      <c r="L73" s="16"/>
      <c r="M73" s="16"/>
      <c r="N73" s="17"/>
    </row>
    <row r="74" spans="1:14" ht="54" customHeight="1" x14ac:dyDescent="0.25">
      <c r="A74" s="19"/>
      <c r="B74" s="16"/>
      <c r="C74" s="16"/>
      <c r="D74" s="16"/>
      <c r="E74" s="16"/>
      <c r="F74" s="16"/>
      <c r="G74" s="16"/>
      <c r="H74" s="19"/>
      <c r="I74" s="16"/>
      <c r="J74" s="16"/>
      <c r="K74" s="16"/>
      <c r="L74" s="16"/>
      <c r="M74" s="16"/>
      <c r="N74" s="17"/>
    </row>
    <row r="75" spans="1:14" ht="54" customHeight="1" x14ac:dyDescent="0.25">
      <c r="A75" s="19">
        <v>0.88888888888888884</v>
      </c>
      <c r="B75" s="16" t="s">
        <v>144</v>
      </c>
      <c r="C75" s="16">
        <v>25</v>
      </c>
      <c r="D75" s="16" t="s">
        <v>2</v>
      </c>
      <c r="E75" s="16">
        <v>4</v>
      </c>
      <c r="F75" s="16" t="s">
        <v>4</v>
      </c>
      <c r="G75" s="16">
        <v>4</v>
      </c>
      <c r="H75" s="19">
        <v>3.125E-2</v>
      </c>
      <c r="I75" s="16">
        <v>45</v>
      </c>
      <c r="J75" s="16" t="s">
        <v>167</v>
      </c>
      <c r="K75" s="21" t="s">
        <v>170</v>
      </c>
      <c r="L75" s="16">
        <v>16</v>
      </c>
      <c r="M75" s="16">
        <f>+C75*E75*G75</f>
        <v>400</v>
      </c>
      <c r="N75" s="17">
        <f>+E75*G75*I75/60</f>
        <v>12</v>
      </c>
    </row>
    <row r="76" spans="1:14" ht="54" customHeight="1" x14ac:dyDescent="0.25">
      <c r="A76" s="19"/>
      <c r="B76" s="16"/>
      <c r="C76" s="16"/>
      <c r="D76" s="16"/>
      <c r="E76" s="16"/>
      <c r="F76" s="16"/>
      <c r="G76" s="16"/>
      <c r="H76" s="19"/>
      <c r="I76" s="16"/>
      <c r="J76" s="16"/>
      <c r="K76" s="16" t="s">
        <v>171</v>
      </c>
      <c r="L76" s="16"/>
      <c r="M76" s="16"/>
      <c r="N76" s="17"/>
    </row>
    <row r="77" spans="1:14" ht="54" customHeight="1" x14ac:dyDescent="0.25">
      <c r="A77" s="19"/>
      <c r="B77" s="16"/>
      <c r="C77" s="16"/>
      <c r="D77" s="16"/>
      <c r="E77" s="16"/>
      <c r="F77" s="16"/>
      <c r="G77" s="16"/>
      <c r="H77" s="19"/>
      <c r="I77" s="16"/>
      <c r="J77" s="16"/>
      <c r="K77" s="16" t="s">
        <v>172</v>
      </c>
      <c r="L77" s="16"/>
      <c r="M77" s="16"/>
      <c r="N77" s="17"/>
    </row>
    <row r="78" spans="1:14" ht="54" customHeight="1" x14ac:dyDescent="0.15">
      <c r="K78" s="18" t="s">
        <v>173</v>
      </c>
      <c r="N78" s="17"/>
    </row>
    <row r="79" spans="1:14" ht="54" customHeight="1" x14ac:dyDescent="0.15">
      <c r="N79" s="17"/>
    </row>
    <row r="80" spans="1:14" ht="54" customHeight="1" x14ac:dyDescent="0.25">
      <c r="A80" s="19">
        <v>0.8979166666666667</v>
      </c>
      <c r="B80" s="16" t="s">
        <v>148</v>
      </c>
      <c r="C80" s="16">
        <v>50</v>
      </c>
      <c r="D80" s="16" t="s">
        <v>2</v>
      </c>
      <c r="E80" s="16">
        <v>1</v>
      </c>
      <c r="F80" s="16" t="s">
        <v>4</v>
      </c>
      <c r="G80" s="16">
        <v>1</v>
      </c>
      <c r="H80" s="19">
        <v>0.125</v>
      </c>
      <c r="I80" s="16">
        <v>180</v>
      </c>
      <c r="J80" s="16" t="s">
        <v>153</v>
      </c>
      <c r="K80" s="16" t="s">
        <v>128</v>
      </c>
      <c r="L80" s="16">
        <v>15</v>
      </c>
      <c r="M80" s="16">
        <f>+C80*E80*G80</f>
        <v>50</v>
      </c>
      <c r="N80" s="17">
        <f>+E80*G80*I80/60</f>
        <v>3</v>
      </c>
    </row>
    <row r="81" spans="1:14" ht="54" customHeight="1" x14ac:dyDescent="0.25">
      <c r="K81" s="16" t="s">
        <v>174</v>
      </c>
      <c r="N81" s="17"/>
    </row>
    <row r="82" spans="1:14" ht="54" customHeight="1" x14ac:dyDescent="0.25">
      <c r="A82" s="19">
        <v>0.9</v>
      </c>
      <c r="B82" s="16" t="s">
        <v>144</v>
      </c>
      <c r="C82" s="16">
        <v>25</v>
      </c>
      <c r="D82" s="16" t="s">
        <v>2</v>
      </c>
      <c r="E82" s="16">
        <v>4</v>
      </c>
      <c r="F82" s="16" t="s">
        <v>4</v>
      </c>
      <c r="G82" s="16">
        <v>3</v>
      </c>
      <c r="H82" s="20">
        <v>4.1666666666666664E-2</v>
      </c>
      <c r="I82" s="18">
        <v>60</v>
      </c>
      <c r="J82" s="16" t="s">
        <v>149</v>
      </c>
      <c r="K82" s="16" t="s">
        <v>175</v>
      </c>
      <c r="L82" s="16"/>
      <c r="M82" s="16">
        <f>+C82*E82*G82</f>
        <v>300</v>
      </c>
      <c r="N82" s="17">
        <f>+E82*G82*I82/60</f>
        <v>12</v>
      </c>
    </row>
    <row r="83" spans="1:14" ht="54" customHeight="1" x14ac:dyDescent="0.25">
      <c r="A83" s="16"/>
      <c r="B83" s="16"/>
      <c r="C83" s="16"/>
      <c r="D83" s="16"/>
      <c r="E83" s="16"/>
      <c r="F83" s="16"/>
      <c r="G83" s="16"/>
      <c r="H83" s="20"/>
      <c r="J83" s="16"/>
      <c r="K83" s="16" t="s">
        <v>176</v>
      </c>
      <c r="L83" s="16"/>
      <c r="M83" s="16"/>
      <c r="N83" s="17">
        <f t="shared" ref="N83:N84" si="2">+E83*G83*I83/60</f>
        <v>0</v>
      </c>
    </row>
    <row r="84" spans="1:14" ht="54" customHeight="1" x14ac:dyDescent="0.25">
      <c r="A84" s="16"/>
      <c r="B84" s="16"/>
      <c r="C84" s="16"/>
      <c r="D84" s="16"/>
      <c r="E84" s="16"/>
      <c r="F84" s="16"/>
      <c r="G84" s="16"/>
      <c r="H84" s="20"/>
      <c r="J84" s="16"/>
      <c r="K84" s="16" t="s">
        <v>177</v>
      </c>
      <c r="L84" s="16"/>
      <c r="M84" s="16"/>
      <c r="N84" s="17">
        <f t="shared" si="2"/>
        <v>0</v>
      </c>
    </row>
    <row r="85" spans="1:14" ht="54" customHeight="1" x14ac:dyDescent="0.25">
      <c r="A85" s="16"/>
      <c r="B85" s="16"/>
      <c r="C85" s="16"/>
      <c r="D85" s="16"/>
      <c r="E85" s="16"/>
      <c r="F85" s="16"/>
      <c r="G85" s="16"/>
      <c r="J85" s="16"/>
      <c r="K85" s="16" t="s">
        <v>178</v>
      </c>
      <c r="L85" s="16"/>
      <c r="M85" s="16"/>
      <c r="N85" s="17">
        <v>2</v>
      </c>
    </row>
    <row r="86" spans="1:14" ht="54" customHeight="1" x14ac:dyDescent="0.25">
      <c r="A86" s="16"/>
      <c r="B86" s="16"/>
      <c r="C86" s="16"/>
      <c r="D86" s="16"/>
      <c r="E86" s="16"/>
      <c r="F86" s="16"/>
      <c r="G86" s="16"/>
      <c r="I86" s="23"/>
      <c r="L86" s="24"/>
      <c r="M86" s="16"/>
      <c r="N86" s="17"/>
    </row>
    <row r="87" spans="1:14" ht="54" customHeight="1" x14ac:dyDescent="0.25">
      <c r="A87" s="19">
        <v>0.90972222222222221</v>
      </c>
      <c r="B87" s="16" t="s">
        <v>148</v>
      </c>
      <c r="C87" s="16">
        <v>25</v>
      </c>
      <c r="D87" s="16" t="s">
        <v>2</v>
      </c>
      <c r="E87" s="16">
        <v>2</v>
      </c>
      <c r="F87" s="16" t="s">
        <v>4</v>
      </c>
      <c r="G87" s="16">
        <v>1</v>
      </c>
      <c r="H87" s="19">
        <v>8.3333333333333329E-2</v>
      </c>
      <c r="I87" s="16">
        <v>120</v>
      </c>
      <c r="J87" s="16" t="s">
        <v>179</v>
      </c>
      <c r="K87" s="16" t="s">
        <v>180</v>
      </c>
      <c r="L87" s="16">
        <v>16</v>
      </c>
      <c r="M87" s="16">
        <f>+C87*E87*G87</f>
        <v>50</v>
      </c>
      <c r="N87" s="17">
        <f>+E87*G87*I87/60</f>
        <v>4</v>
      </c>
    </row>
    <row r="88" spans="1:14" ht="54" customHeight="1" x14ac:dyDescent="0.25">
      <c r="A88" s="19">
        <v>0.91319444444444453</v>
      </c>
      <c r="B88" s="16" t="s">
        <v>161</v>
      </c>
      <c r="C88" s="16">
        <v>100</v>
      </c>
      <c r="D88" s="16" t="s">
        <v>2</v>
      </c>
      <c r="E88" s="16">
        <v>1</v>
      </c>
      <c r="F88" s="16" t="s">
        <v>4</v>
      </c>
      <c r="G88" s="16">
        <v>1</v>
      </c>
      <c r="H88" s="19">
        <v>0.20833333333333334</v>
      </c>
      <c r="I88" s="16">
        <v>300</v>
      </c>
      <c r="J88" s="16"/>
      <c r="K88" s="16"/>
      <c r="L88" s="16">
        <v>10</v>
      </c>
      <c r="M88" s="16">
        <f>+C88*E88*G88</f>
        <v>100</v>
      </c>
      <c r="N88" s="17">
        <f>+E88*G88*I88/60</f>
        <v>5</v>
      </c>
    </row>
    <row r="89" spans="1:14" ht="54" customHeight="1" x14ac:dyDescent="0.25">
      <c r="A89" s="19">
        <v>0.91666666666666663</v>
      </c>
      <c r="B89" s="16" t="s">
        <v>72</v>
      </c>
      <c r="C89" s="16"/>
      <c r="D89" s="16"/>
      <c r="E89" s="16"/>
      <c r="F89" s="16"/>
      <c r="G89" s="16"/>
      <c r="H89" s="16"/>
      <c r="I89" s="16"/>
      <c r="J89" s="16"/>
      <c r="K89" s="16"/>
      <c r="L89" s="16"/>
      <c r="M89" s="16">
        <f>SUM(M69:M88)</f>
        <v>1500</v>
      </c>
      <c r="N89" s="17"/>
    </row>
    <row r="91" spans="1:14" ht="54" customHeight="1" x14ac:dyDescent="0.25">
      <c r="A91" s="16" t="s">
        <v>181</v>
      </c>
      <c r="B91" s="16" t="s">
        <v>182</v>
      </c>
      <c r="C91" s="16" t="s">
        <v>1</v>
      </c>
      <c r="D91" s="16" t="s">
        <v>2</v>
      </c>
      <c r="E91" s="16" t="s">
        <v>3</v>
      </c>
      <c r="F91" s="16" t="s">
        <v>4</v>
      </c>
      <c r="G91" s="16" t="s">
        <v>5</v>
      </c>
      <c r="H91" s="16" t="s">
        <v>6</v>
      </c>
      <c r="I91" s="16" t="s">
        <v>7</v>
      </c>
      <c r="J91" s="16" t="s">
        <v>8</v>
      </c>
      <c r="K91" s="16" t="s">
        <v>9</v>
      </c>
      <c r="L91" s="16" t="s">
        <v>10</v>
      </c>
      <c r="M91" s="16"/>
      <c r="N91" s="17"/>
    </row>
    <row r="92" spans="1:14" ht="54" customHeight="1" x14ac:dyDescent="0.25">
      <c r="A92" s="19">
        <v>0.875</v>
      </c>
      <c r="B92" s="16" t="s">
        <v>11</v>
      </c>
      <c r="C92" s="16">
        <v>200</v>
      </c>
      <c r="D92" s="16" t="s">
        <v>2</v>
      </c>
      <c r="E92" s="16">
        <v>1</v>
      </c>
      <c r="F92" s="16" t="s">
        <v>12</v>
      </c>
      <c r="G92" s="16">
        <v>1</v>
      </c>
      <c r="H92" s="20">
        <v>0.20833333333333334</v>
      </c>
      <c r="I92" s="16">
        <v>300</v>
      </c>
      <c r="J92" s="16" t="s">
        <v>139</v>
      </c>
      <c r="K92" s="16"/>
      <c r="L92" s="16">
        <v>15</v>
      </c>
      <c r="M92" s="16">
        <f>+C92*E92*G92</f>
        <v>200</v>
      </c>
      <c r="N92" s="17">
        <f>+E92*G92*I92/60</f>
        <v>5</v>
      </c>
    </row>
    <row r="93" spans="1:14" ht="54" customHeight="1" x14ac:dyDescent="0.25">
      <c r="A93" s="19"/>
      <c r="B93" s="16"/>
      <c r="C93" s="16">
        <v>50</v>
      </c>
      <c r="D93" s="16" t="s">
        <v>2</v>
      </c>
      <c r="E93" s="16">
        <v>4</v>
      </c>
      <c r="F93" s="16" t="s">
        <v>4</v>
      </c>
      <c r="G93" s="16">
        <v>1</v>
      </c>
      <c r="H93" s="19">
        <v>5.2083333333333336E-2</v>
      </c>
      <c r="I93" s="16">
        <v>75</v>
      </c>
      <c r="J93" s="16" t="s">
        <v>140</v>
      </c>
      <c r="K93" s="21"/>
      <c r="L93" s="16">
        <v>16</v>
      </c>
      <c r="M93" s="16">
        <f>+C93*E93*G93</f>
        <v>200</v>
      </c>
      <c r="N93" s="17">
        <f>+E93*G93*I93/60</f>
        <v>5</v>
      </c>
    </row>
    <row r="94" spans="1:14" ht="54" customHeight="1" x14ac:dyDescent="0.25">
      <c r="A94" s="19"/>
      <c r="B94" s="16"/>
      <c r="C94" s="16"/>
      <c r="D94" s="16"/>
      <c r="E94" s="16"/>
      <c r="F94" s="16"/>
      <c r="G94" s="16"/>
      <c r="H94" s="19"/>
      <c r="I94" s="16"/>
      <c r="J94" s="16"/>
      <c r="K94" s="16"/>
      <c r="L94" s="16"/>
      <c r="M94" s="16"/>
      <c r="N94" s="17"/>
    </row>
    <row r="95" spans="1:14" ht="54" customHeight="1" x14ac:dyDescent="0.25">
      <c r="A95" s="19">
        <v>0.8833333333333333</v>
      </c>
      <c r="B95" s="16" t="s">
        <v>183</v>
      </c>
      <c r="C95" s="16">
        <v>50</v>
      </c>
      <c r="D95" s="16" t="s">
        <v>2</v>
      </c>
      <c r="E95" s="16">
        <v>4</v>
      </c>
      <c r="F95" s="16" t="s">
        <v>4</v>
      </c>
      <c r="G95" s="16">
        <v>1</v>
      </c>
      <c r="H95" s="19">
        <v>5.5555555555555552E-2</v>
      </c>
      <c r="I95" s="16">
        <v>80</v>
      </c>
      <c r="J95" s="16" t="s">
        <v>184</v>
      </c>
      <c r="K95" s="21" t="s">
        <v>168</v>
      </c>
      <c r="L95" s="16">
        <v>16</v>
      </c>
      <c r="M95" s="16">
        <f>+C95*E95*G95</f>
        <v>200</v>
      </c>
      <c r="N95" s="17">
        <f>+E95*G95*I95/60</f>
        <v>5.333333333333333</v>
      </c>
    </row>
    <row r="96" spans="1:14" ht="54" customHeight="1" x14ac:dyDescent="0.25">
      <c r="A96" s="19"/>
      <c r="B96" s="16"/>
      <c r="C96" s="16"/>
      <c r="D96" s="16"/>
      <c r="E96" s="16"/>
      <c r="F96" s="16"/>
      <c r="G96" s="16"/>
      <c r="H96" s="19"/>
      <c r="I96" s="16"/>
      <c r="J96" s="16"/>
      <c r="K96" s="16"/>
      <c r="L96" s="16"/>
      <c r="M96" s="16"/>
      <c r="N96" s="17"/>
    </row>
    <row r="97" spans="1:14" ht="54" customHeight="1" x14ac:dyDescent="0.25">
      <c r="A97" s="19">
        <v>0.8881944444444444</v>
      </c>
      <c r="B97" s="16" t="s">
        <v>185</v>
      </c>
      <c r="C97" s="16">
        <v>25</v>
      </c>
      <c r="D97" s="16" t="s">
        <v>2</v>
      </c>
      <c r="E97" s="16">
        <v>4</v>
      </c>
      <c r="F97" s="16" t="s">
        <v>4</v>
      </c>
      <c r="G97" s="16">
        <v>4</v>
      </c>
      <c r="H97" s="19">
        <v>3.125E-2</v>
      </c>
      <c r="I97" s="16">
        <v>45</v>
      </c>
      <c r="K97" s="18" t="s">
        <v>90</v>
      </c>
      <c r="L97" s="16">
        <v>16</v>
      </c>
      <c r="M97" s="16">
        <f>+C97*E97*G97</f>
        <v>400</v>
      </c>
      <c r="N97" s="17">
        <f>+E97*G97*I97/60</f>
        <v>12</v>
      </c>
    </row>
    <row r="98" spans="1:14" ht="54" customHeight="1" x14ac:dyDescent="0.25">
      <c r="A98" s="19"/>
      <c r="B98" s="16"/>
      <c r="C98" s="16"/>
      <c r="D98" s="16"/>
      <c r="E98" s="16"/>
      <c r="F98" s="16"/>
      <c r="G98" s="16"/>
      <c r="H98" s="19"/>
      <c r="I98" s="16"/>
      <c r="J98" s="16" t="s">
        <v>142</v>
      </c>
      <c r="K98" s="16" t="s">
        <v>186</v>
      </c>
      <c r="L98" s="16"/>
      <c r="M98" s="16"/>
      <c r="N98" s="17"/>
    </row>
    <row r="99" spans="1:14" ht="54" customHeight="1" x14ac:dyDescent="0.25">
      <c r="A99" s="16"/>
      <c r="B99" s="16"/>
      <c r="C99" s="16"/>
      <c r="D99" s="16"/>
      <c r="E99" s="16"/>
      <c r="F99" s="16"/>
      <c r="G99" s="16"/>
      <c r="H99" s="16"/>
      <c r="I99" s="16"/>
      <c r="J99" s="16" t="s">
        <v>187</v>
      </c>
      <c r="K99" s="16" t="s">
        <v>94</v>
      </c>
      <c r="L99" s="16"/>
      <c r="M99" s="16"/>
      <c r="N99" s="17"/>
    </row>
    <row r="100" spans="1:14" ht="54" customHeight="1" x14ac:dyDescent="0.25">
      <c r="J100" s="16" t="s">
        <v>188</v>
      </c>
      <c r="K100" s="16" t="s">
        <v>189</v>
      </c>
      <c r="N100" s="17"/>
    </row>
    <row r="101" spans="1:14" ht="54" customHeight="1" x14ac:dyDescent="0.15">
      <c r="J101" s="18" t="s">
        <v>153</v>
      </c>
      <c r="K101" s="18" t="s">
        <v>190</v>
      </c>
      <c r="N101" s="17"/>
    </row>
    <row r="102" spans="1:14" ht="54" customHeight="1" x14ac:dyDescent="0.15">
      <c r="N102" s="17"/>
    </row>
    <row r="103" spans="1:14" ht="54" customHeight="1" x14ac:dyDescent="0.25">
      <c r="A103" s="19">
        <v>0.8979166666666667</v>
      </c>
      <c r="B103" s="16" t="s">
        <v>148</v>
      </c>
      <c r="C103" s="16">
        <v>100</v>
      </c>
      <c r="D103" s="16" t="s">
        <v>2</v>
      </c>
      <c r="E103" s="16">
        <v>1</v>
      </c>
      <c r="F103" s="16" t="s">
        <v>4</v>
      </c>
      <c r="G103" s="16">
        <v>1</v>
      </c>
      <c r="H103" s="19">
        <v>0.20833333333333334</v>
      </c>
      <c r="I103" s="16">
        <v>300</v>
      </c>
      <c r="J103" s="16" t="s">
        <v>182</v>
      </c>
      <c r="K103" s="16" t="s">
        <v>100</v>
      </c>
      <c r="L103" s="16">
        <v>15</v>
      </c>
      <c r="M103" s="16">
        <f>+C103*E103*G103</f>
        <v>100</v>
      </c>
      <c r="N103" s="17">
        <f>+E103*G103*I103/60</f>
        <v>5</v>
      </c>
    </row>
    <row r="104" spans="1:14" ht="54" customHeight="1" x14ac:dyDescent="0.25">
      <c r="K104" s="16"/>
      <c r="N104" s="17"/>
    </row>
    <row r="105" spans="1:14" ht="54" customHeight="1" x14ac:dyDescent="0.25">
      <c r="A105" s="19">
        <v>0.90277777777777779</v>
      </c>
      <c r="B105" s="16" t="s">
        <v>191</v>
      </c>
      <c r="C105" s="16">
        <v>100</v>
      </c>
      <c r="D105" s="16" t="s">
        <v>2</v>
      </c>
      <c r="E105" s="16">
        <v>4</v>
      </c>
      <c r="F105" s="16" t="s">
        <v>4</v>
      </c>
      <c r="G105" s="16">
        <v>1</v>
      </c>
      <c r="H105" s="20">
        <v>0.10416666666666667</v>
      </c>
      <c r="I105" s="18">
        <v>150</v>
      </c>
      <c r="J105" s="16" t="s">
        <v>182</v>
      </c>
      <c r="K105" s="16" t="s">
        <v>103</v>
      </c>
      <c r="L105" s="16" t="s">
        <v>155</v>
      </c>
      <c r="M105" s="16">
        <f>+C105*E105*G105</f>
        <v>400</v>
      </c>
      <c r="N105" s="17">
        <f>+E105*G105*I105/60</f>
        <v>10</v>
      </c>
    </row>
    <row r="106" spans="1:14" ht="54" customHeight="1" x14ac:dyDescent="0.25">
      <c r="A106" s="16"/>
      <c r="B106" s="16"/>
      <c r="C106" s="16"/>
      <c r="D106" s="16"/>
      <c r="E106" s="16"/>
      <c r="F106" s="16"/>
      <c r="G106" s="16"/>
      <c r="H106" s="22"/>
      <c r="J106" s="16"/>
      <c r="K106" s="16" t="s">
        <v>192</v>
      </c>
      <c r="L106" s="16"/>
      <c r="M106" s="16"/>
      <c r="N106" s="17"/>
    </row>
    <row r="107" spans="1:14" ht="54" customHeight="1" x14ac:dyDescent="0.25">
      <c r="A107" s="16"/>
      <c r="B107" s="16"/>
      <c r="C107" s="16"/>
      <c r="D107" s="16"/>
      <c r="E107" s="16"/>
      <c r="F107" s="16"/>
      <c r="G107" s="16"/>
      <c r="H107" s="22"/>
      <c r="J107" s="16"/>
      <c r="K107" s="16" t="s">
        <v>106</v>
      </c>
      <c r="L107" s="16"/>
      <c r="M107" s="16"/>
      <c r="N107" s="17"/>
    </row>
    <row r="108" spans="1:14" ht="54" customHeight="1" x14ac:dyDescent="0.25">
      <c r="A108" s="16"/>
      <c r="B108" s="16"/>
      <c r="C108" s="16"/>
      <c r="D108" s="16"/>
      <c r="E108" s="16"/>
      <c r="F108" s="16"/>
      <c r="G108" s="16"/>
      <c r="J108" s="16"/>
      <c r="K108" s="16" t="s">
        <v>193</v>
      </c>
      <c r="L108" s="16"/>
      <c r="M108" s="16"/>
      <c r="N108" s="17"/>
    </row>
    <row r="109" spans="1:14" ht="54" customHeight="1" x14ac:dyDescent="0.25">
      <c r="A109" s="16"/>
      <c r="B109" s="16"/>
      <c r="C109" s="16"/>
      <c r="D109" s="16"/>
      <c r="E109" s="16"/>
      <c r="F109" s="16"/>
      <c r="G109" s="16"/>
      <c r="I109" s="23"/>
      <c r="K109" s="18" t="s">
        <v>194</v>
      </c>
      <c r="L109" s="24"/>
      <c r="M109" s="16"/>
      <c r="N109" s="17"/>
    </row>
    <row r="110" spans="1:14" ht="54" customHeight="1" x14ac:dyDescent="0.25">
      <c r="A110" s="16"/>
      <c r="B110" s="16"/>
      <c r="C110" s="16"/>
      <c r="D110" s="16"/>
      <c r="E110" s="16"/>
      <c r="F110" s="16"/>
      <c r="G110" s="16"/>
      <c r="H110" s="16"/>
      <c r="I110" s="16"/>
      <c r="J110" s="16"/>
      <c r="K110" s="16" t="s">
        <v>195</v>
      </c>
      <c r="L110" s="16"/>
      <c r="M110" s="16"/>
      <c r="N110" s="17"/>
    </row>
    <row r="111" spans="1:14" ht="54" customHeight="1" x14ac:dyDescent="0.25">
      <c r="A111" s="19">
        <v>0.91041666666666676</v>
      </c>
      <c r="B111" s="16" t="s">
        <v>161</v>
      </c>
      <c r="C111" s="16">
        <v>200</v>
      </c>
      <c r="D111" s="16" t="s">
        <v>2</v>
      </c>
      <c r="E111" s="16">
        <v>1</v>
      </c>
      <c r="F111" s="16" t="s">
        <v>4</v>
      </c>
      <c r="G111" s="16">
        <v>1</v>
      </c>
      <c r="H111" s="19">
        <v>0.20833333333333334</v>
      </c>
      <c r="I111" s="16">
        <v>300</v>
      </c>
      <c r="J111" s="16"/>
      <c r="K111" s="21" t="s">
        <v>196</v>
      </c>
      <c r="L111" s="16">
        <v>10</v>
      </c>
      <c r="M111" s="16">
        <f>+C111*E111*G111</f>
        <v>200</v>
      </c>
      <c r="N111" s="17">
        <f>+E111*G111*I111/60</f>
        <v>5</v>
      </c>
    </row>
    <row r="112" spans="1:14" ht="54" customHeight="1" x14ac:dyDescent="0.25">
      <c r="A112" s="19">
        <v>0.91666666666666663</v>
      </c>
      <c r="B112" s="16" t="s">
        <v>72</v>
      </c>
      <c r="C112" s="16"/>
      <c r="D112" s="16"/>
      <c r="E112" s="16"/>
      <c r="F112" s="16"/>
      <c r="G112" s="16"/>
      <c r="H112" s="16"/>
      <c r="I112" s="16"/>
      <c r="J112" s="16"/>
      <c r="K112" s="16"/>
      <c r="L112" s="16"/>
      <c r="M112" s="16">
        <f>SUM(M92:M111)</f>
        <v>1700</v>
      </c>
      <c r="N112" s="17"/>
    </row>
    <row r="114" spans="1:14" ht="54" customHeight="1" x14ac:dyDescent="0.25">
      <c r="A114" s="16" t="s">
        <v>197</v>
      </c>
      <c r="B114" s="16" t="s">
        <v>179</v>
      </c>
      <c r="C114" s="16" t="s">
        <v>1</v>
      </c>
      <c r="D114" s="16" t="s">
        <v>2</v>
      </c>
      <c r="E114" s="16" t="s">
        <v>3</v>
      </c>
      <c r="F114" s="16" t="s">
        <v>4</v>
      </c>
      <c r="G114" s="16" t="s">
        <v>5</v>
      </c>
      <c r="H114" s="16" t="s">
        <v>6</v>
      </c>
      <c r="I114" s="16" t="s">
        <v>7</v>
      </c>
      <c r="J114" s="16" t="s">
        <v>8</v>
      </c>
      <c r="K114" s="16" t="s">
        <v>9</v>
      </c>
      <c r="L114" s="16" t="s">
        <v>10</v>
      </c>
      <c r="M114" s="16"/>
      <c r="N114" s="17"/>
    </row>
    <row r="115" spans="1:14" ht="54" customHeight="1" x14ac:dyDescent="0.25">
      <c r="A115" s="19">
        <v>0.875</v>
      </c>
      <c r="B115" s="16" t="s">
        <v>11</v>
      </c>
      <c r="C115" s="16">
        <v>200</v>
      </c>
      <c r="D115" s="16" t="s">
        <v>2</v>
      </c>
      <c r="E115" s="16">
        <v>1</v>
      </c>
      <c r="F115" s="16" t="s">
        <v>12</v>
      </c>
      <c r="G115" s="16">
        <v>1</v>
      </c>
      <c r="H115" s="20">
        <v>0.20833333333333334</v>
      </c>
      <c r="I115" s="16">
        <v>300</v>
      </c>
      <c r="J115" s="16" t="s">
        <v>139</v>
      </c>
      <c r="K115" s="16"/>
      <c r="L115" s="16">
        <v>15</v>
      </c>
      <c r="M115" s="16">
        <f>+C115*E115*G115</f>
        <v>200</v>
      </c>
      <c r="N115" s="17">
        <f>+E115*G115*I115/60</f>
        <v>5</v>
      </c>
    </row>
    <row r="116" spans="1:14" ht="54" customHeight="1" x14ac:dyDescent="0.25">
      <c r="A116" s="19"/>
      <c r="B116" s="16"/>
      <c r="C116" s="16">
        <v>50</v>
      </c>
      <c r="D116" s="16" t="s">
        <v>2</v>
      </c>
      <c r="E116" s="16">
        <v>4</v>
      </c>
      <c r="F116" s="16" t="s">
        <v>4</v>
      </c>
      <c r="G116" s="16">
        <v>1</v>
      </c>
      <c r="H116" s="19">
        <v>5.2083333333333336E-2</v>
      </c>
      <c r="I116" s="16">
        <v>75</v>
      </c>
      <c r="J116" s="16" t="s">
        <v>140</v>
      </c>
      <c r="K116" s="21"/>
      <c r="L116" s="16">
        <v>16</v>
      </c>
      <c r="M116" s="16">
        <f>+C116*E116*G116</f>
        <v>200</v>
      </c>
      <c r="N116" s="17">
        <f>+E116*G116*I116/60</f>
        <v>5</v>
      </c>
    </row>
    <row r="117" spans="1:14" ht="54" customHeight="1" x14ac:dyDescent="0.25">
      <c r="A117" s="19"/>
      <c r="B117" s="16"/>
      <c r="C117" s="16"/>
      <c r="D117" s="16"/>
      <c r="E117" s="16"/>
      <c r="F117" s="16"/>
      <c r="G117" s="16"/>
      <c r="H117" s="19"/>
      <c r="I117" s="16"/>
      <c r="J117" s="16"/>
      <c r="K117" s="16"/>
      <c r="L117" s="16"/>
      <c r="M117" s="16"/>
      <c r="N117" s="17"/>
    </row>
    <row r="118" spans="1:14" ht="54" customHeight="1" x14ac:dyDescent="0.25">
      <c r="A118" s="19">
        <v>0.8833333333333333</v>
      </c>
      <c r="B118" s="16" t="s">
        <v>183</v>
      </c>
      <c r="C118" s="16">
        <v>50</v>
      </c>
      <c r="D118" s="16" t="s">
        <v>2</v>
      </c>
      <c r="E118" s="16">
        <v>4</v>
      </c>
      <c r="F118" s="16" t="s">
        <v>4</v>
      </c>
      <c r="G118" s="16">
        <v>1</v>
      </c>
      <c r="H118" s="19">
        <v>5.5555555555555552E-2</v>
      </c>
      <c r="I118" s="16">
        <v>80</v>
      </c>
      <c r="J118" s="16" t="s">
        <v>184</v>
      </c>
      <c r="K118" s="21" t="s">
        <v>198</v>
      </c>
      <c r="L118" s="16">
        <v>16</v>
      </c>
      <c r="M118" s="16">
        <f>+C118*E118*G118</f>
        <v>200</v>
      </c>
      <c r="N118" s="17">
        <f>+E118*G118*I118/60</f>
        <v>5.333333333333333</v>
      </c>
    </row>
    <row r="119" spans="1:14" ht="54" customHeight="1" x14ac:dyDescent="0.25">
      <c r="A119" s="19"/>
      <c r="B119" s="16"/>
      <c r="C119" s="16"/>
      <c r="D119" s="16"/>
      <c r="E119" s="16"/>
      <c r="F119" s="16"/>
      <c r="G119" s="16"/>
      <c r="H119" s="19"/>
      <c r="I119" s="16"/>
      <c r="J119" s="16"/>
      <c r="K119" s="16"/>
      <c r="L119" s="16"/>
      <c r="M119" s="16"/>
      <c r="N119" s="17"/>
    </row>
    <row r="120" spans="1:14" ht="54" customHeight="1" x14ac:dyDescent="0.25">
      <c r="A120" s="19">
        <v>0.8881944444444444</v>
      </c>
      <c r="B120" s="16" t="s">
        <v>185</v>
      </c>
      <c r="C120" s="16">
        <v>25</v>
      </c>
      <c r="D120" s="16" t="s">
        <v>2</v>
      </c>
      <c r="E120" s="16">
        <v>4</v>
      </c>
      <c r="F120" s="16" t="s">
        <v>4</v>
      </c>
      <c r="G120" s="16">
        <v>4</v>
      </c>
      <c r="H120" s="19">
        <v>3.125E-2</v>
      </c>
      <c r="I120" s="16">
        <v>45</v>
      </c>
      <c r="K120" s="18" t="s">
        <v>90</v>
      </c>
      <c r="L120" s="16">
        <v>16</v>
      </c>
      <c r="M120" s="16">
        <f>+C120*E120*G120</f>
        <v>400</v>
      </c>
      <c r="N120" s="17">
        <f>+E120*G120*I120/60</f>
        <v>12</v>
      </c>
    </row>
    <row r="121" spans="1:14" ht="54" customHeight="1" x14ac:dyDescent="0.25">
      <c r="A121" s="19"/>
      <c r="B121" s="16"/>
      <c r="C121" s="16"/>
      <c r="D121" s="16"/>
      <c r="E121" s="16"/>
      <c r="F121" s="16"/>
      <c r="G121" s="16"/>
      <c r="H121" s="19"/>
      <c r="I121" s="16"/>
      <c r="J121" s="16" t="s">
        <v>142</v>
      </c>
      <c r="K121" s="16" t="s">
        <v>199</v>
      </c>
      <c r="L121" s="16"/>
      <c r="M121" s="16"/>
      <c r="N121" s="17"/>
    </row>
    <row r="122" spans="1:14" ht="54" customHeight="1" x14ac:dyDescent="0.25">
      <c r="A122" s="16"/>
      <c r="B122" s="16"/>
      <c r="C122" s="16"/>
      <c r="D122" s="16"/>
      <c r="E122" s="16"/>
      <c r="F122" s="16"/>
      <c r="G122" s="16"/>
      <c r="H122" s="16"/>
      <c r="I122" s="16"/>
      <c r="J122" s="16" t="s">
        <v>187</v>
      </c>
      <c r="K122" s="16" t="s">
        <v>94</v>
      </c>
      <c r="L122" s="16"/>
      <c r="M122" s="16"/>
      <c r="N122" s="17"/>
    </row>
    <row r="123" spans="1:14" ht="54" customHeight="1" x14ac:dyDescent="0.25">
      <c r="J123" s="16" t="s">
        <v>188</v>
      </c>
      <c r="K123" s="16" t="s">
        <v>200</v>
      </c>
      <c r="N123" s="17"/>
    </row>
    <row r="124" spans="1:14" ht="54" customHeight="1" x14ac:dyDescent="0.15">
      <c r="J124" s="18" t="s">
        <v>153</v>
      </c>
      <c r="K124" s="18" t="s">
        <v>201</v>
      </c>
      <c r="N124" s="17"/>
    </row>
    <row r="125" spans="1:14" ht="54" customHeight="1" x14ac:dyDescent="0.15">
      <c r="N125" s="17"/>
    </row>
    <row r="126" spans="1:14" ht="54" customHeight="1" x14ac:dyDescent="0.25">
      <c r="A126" s="19">
        <v>0.8979166666666667</v>
      </c>
      <c r="B126" s="16" t="s">
        <v>148</v>
      </c>
      <c r="C126" s="16">
        <v>100</v>
      </c>
      <c r="D126" s="16" t="s">
        <v>2</v>
      </c>
      <c r="E126" s="16">
        <v>1</v>
      </c>
      <c r="F126" s="16" t="s">
        <v>4</v>
      </c>
      <c r="G126" s="16">
        <v>1</v>
      </c>
      <c r="H126" s="19">
        <v>0.20833333333333334</v>
      </c>
      <c r="I126" s="16">
        <v>300</v>
      </c>
      <c r="J126" s="16" t="s">
        <v>182</v>
      </c>
      <c r="K126" s="16" t="s">
        <v>100</v>
      </c>
      <c r="L126" s="16">
        <v>15</v>
      </c>
      <c r="M126" s="16">
        <f>+C126*E126*G126</f>
        <v>100</v>
      </c>
      <c r="N126" s="17">
        <f>+E126*G126*I126/60</f>
        <v>5</v>
      </c>
    </row>
    <row r="127" spans="1:14" ht="54" customHeight="1" x14ac:dyDescent="0.25">
      <c r="K127" s="16"/>
      <c r="N127" s="17"/>
    </row>
    <row r="128" spans="1:14" ht="54" customHeight="1" x14ac:dyDescent="0.25">
      <c r="A128" s="19">
        <v>0.90277777777777779</v>
      </c>
      <c r="B128" s="16" t="s">
        <v>191</v>
      </c>
      <c r="C128" s="16">
        <v>100</v>
      </c>
      <c r="D128" s="16" t="s">
        <v>2</v>
      </c>
      <c r="E128" s="16">
        <v>4</v>
      </c>
      <c r="F128" s="16" t="s">
        <v>4</v>
      </c>
      <c r="G128" s="16">
        <v>1</v>
      </c>
      <c r="H128" s="20">
        <v>0.10416666666666667</v>
      </c>
      <c r="I128" s="18">
        <v>150</v>
      </c>
      <c r="J128" s="16" t="s">
        <v>202</v>
      </c>
      <c r="K128" s="16"/>
      <c r="L128" s="16" t="s">
        <v>155</v>
      </c>
      <c r="M128" s="16">
        <f>+C128*E128*G128</f>
        <v>400</v>
      </c>
      <c r="N128" s="17">
        <f>+E128*G128*I128/60</f>
        <v>10</v>
      </c>
    </row>
    <row r="129" spans="1:14" ht="54" customHeight="1" x14ac:dyDescent="0.25">
      <c r="A129" s="16"/>
      <c r="B129" s="16"/>
      <c r="C129" s="16"/>
      <c r="D129" s="16"/>
      <c r="E129" s="16"/>
      <c r="F129" s="16"/>
      <c r="G129" s="16"/>
      <c r="H129" s="22"/>
      <c r="J129" s="16"/>
      <c r="K129" s="16" t="s">
        <v>203</v>
      </c>
      <c r="L129" s="16"/>
      <c r="M129" s="16"/>
      <c r="N129" s="17"/>
    </row>
    <row r="130" spans="1:14" ht="54" customHeight="1" x14ac:dyDescent="0.25">
      <c r="A130" s="16"/>
      <c r="B130" s="16"/>
      <c r="C130" s="16"/>
      <c r="D130" s="16"/>
      <c r="E130" s="16"/>
      <c r="F130" s="16"/>
      <c r="G130" s="16"/>
      <c r="H130" s="22"/>
      <c r="J130" s="16"/>
      <c r="K130" s="16" t="s">
        <v>204</v>
      </c>
      <c r="L130" s="16"/>
      <c r="M130" s="16"/>
      <c r="N130" s="17"/>
    </row>
    <row r="131" spans="1:14" ht="54" customHeight="1" x14ac:dyDescent="0.25">
      <c r="A131" s="16"/>
      <c r="B131" s="16"/>
      <c r="C131" s="16"/>
      <c r="D131" s="16"/>
      <c r="E131" s="16"/>
      <c r="F131" s="16"/>
      <c r="G131" s="16"/>
      <c r="J131" s="16"/>
      <c r="K131" s="16" t="s">
        <v>205</v>
      </c>
      <c r="L131" s="16"/>
      <c r="M131" s="16"/>
      <c r="N131" s="17"/>
    </row>
    <row r="132" spans="1:14" ht="54" customHeight="1" x14ac:dyDescent="0.25">
      <c r="A132" s="16"/>
      <c r="B132" s="16"/>
      <c r="C132" s="16"/>
      <c r="D132" s="16"/>
      <c r="E132" s="16"/>
      <c r="F132" s="16"/>
      <c r="G132" s="16"/>
      <c r="I132" s="23"/>
      <c r="K132" s="16" t="s">
        <v>206</v>
      </c>
      <c r="L132" s="24"/>
      <c r="M132" s="16"/>
      <c r="N132" s="17"/>
    </row>
    <row r="133" spans="1:14" ht="54" customHeight="1" x14ac:dyDescent="0.25">
      <c r="A133" s="16"/>
      <c r="B133" s="16"/>
      <c r="C133" s="16"/>
      <c r="D133" s="16"/>
      <c r="E133" s="16"/>
      <c r="F133" s="16"/>
      <c r="G133" s="16"/>
      <c r="H133" s="16"/>
      <c r="I133" s="16"/>
      <c r="J133" s="16"/>
      <c r="K133" s="16" t="s">
        <v>207</v>
      </c>
      <c r="L133" s="16"/>
      <c r="M133" s="16"/>
      <c r="N133" s="17"/>
    </row>
    <row r="134" spans="1:14" ht="54" customHeight="1" x14ac:dyDescent="0.25">
      <c r="A134" s="19">
        <v>0.91041666666666676</v>
      </c>
      <c r="B134" s="16" t="s">
        <v>161</v>
      </c>
      <c r="C134" s="16">
        <v>200</v>
      </c>
      <c r="D134" s="16" t="s">
        <v>2</v>
      </c>
      <c r="E134" s="16">
        <v>1</v>
      </c>
      <c r="F134" s="16" t="s">
        <v>4</v>
      </c>
      <c r="G134" s="16">
        <v>1</v>
      </c>
      <c r="H134" s="19">
        <v>0.20833333333333334</v>
      </c>
      <c r="I134" s="16">
        <v>300</v>
      </c>
      <c r="J134" s="16"/>
      <c r="K134" s="21"/>
      <c r="L134" s="16">
        <v>10</v>
      </c>
      <c r="M134" s="16">
        <f>+C134*E134*G134</f>
        <v>200</v>
      </c>
      <c r="N134" s="17">
        <f>+E134*G134*I134/60</f>
        <v>5</v>
      </c>
    </row>
    <row r="135" spans="1:14" ht="54" customHeight="1" x14ac:dyDescent="0.25">
      <c r="A135" s="19">
        <v>0.91666666666666663</v>
      </c>
      <c r="B135" s="16" t="s">
        <v>72</v>
      </c>
      <c r="C135" s="16"/>
      <c r="D135" s="16"/>
      <c r="E135" s="16"/>
      <c r="F135" s="16"/>
      <c r="G135" s="16"/>
      <c r="H135" s="16"/>
      <c r="I135" s="16"/>
      <c r="J135" s="16"/>
      <c r="K135" s="16"/>
      <c r="L135" s="16"/>
      <c r="M135" s="16">
        <f>SUM(M115:M134)</f>
        <v>1700</v>
      </c>
      <c r="N135" s="17"/>
    </row>
    <row r="137" spans="1:14" ht="54" customHeight="1" x14ac:dyDescent="0.25">
      <c r="A137" s="16" t="s">
        <v>208</v>
      </c>
      <c r="B137" s="16"/>
      <c r="C137" s="16" t="s">
        <v>1</v>
      </c>
      <c r="D137" s="16" t="s">
        <v>2</v>
      </c>
      <c r="E137" s="16" t="s">
        <v>3</v>
      </c>
      <c r="F137" s="16" t="s">
        <v>4</v>
      </c>
      <c r="G137" s="16" t="s">
        <v>5</v>
      </c>
      <c r="H137" s="16" t="s">
        <v>6</v>
      </c>
      <c r="I137" s="16" t="s">
        <v>7</v>
      </c>
      <c r="J137" s="16" t="s">
        <v>8</v>
      </c>
      <c r="K137" s="16" t="s">
        <v>9</v>
      </c>
      <c r="L137" s="16" t="s">
        <v>10</v>
      </c>
      <c r="M137" s="16"/>
      <c r="N137" s="17"/>
    </row>
    <row r="138" spans="1:14" ht="54" customHeight="1" x14ac:dyDescent="0.25">
      <c r="A138" s="19">
        <v>0.875</v>
      </c>
      <c r="B138" s="16" t="s">
        <v>11</v>
      </c>
      <c r="C138" s="16">
        <v>200</v>
      </c>
      <c r="D138" s="16" t="s">
        <v>2</v>
      </c>
      <c r="E138" s="16">
        <v>1</v>
      </c>
      <c r="F138" s="16" t="s">
        <v>12</v>
      </c>
      <c r="G138" s="16">
        <v>1</v>
      </c>
      <c r="H138" s="20">
        <v>0.20833333333333334</v>
      </c>
      <c r="I138" s="16">
        <v>300</v>
      </c>
      <c r="J138" s="16" t="s">
        <v>139</v>
      </c>
      <c r="K138" s="16"/>
      <c r="L138" s="16">
        <v>15</v>
      </c>
      <c r="M138" s="16">
        <f>+C138*E138*G138</f>
        <v>200</v>
      </c>
      <c r="N138" s="17">
        <f>+E138*G138*I138/60</f>
        <v>5</v>
      </c>
    </row>
    <row r="139" spans="1:14" ht="54" customHeight="1" x14ac:dyDescent="0.25">
      <c r="A139" s="19"/>
      <c r="B139" s="16"/>
      <c r="C139" s="16">
        <v>50</v>
      </c>
      <c r="D139" s="16" t="s">
        <v>2</v>
      </c>
      <c r="E139" s="16">
        <v>4</v>
      </c>
      <c r="F139" s="16" t="s">
        <v>4</v>
      </c>
      <c r="G139" s="16">
        <v>1</v>
      </c>
      <c r="H139" s="19">
        <v>5.2083333333333336E-2</v>
      </c>
      <c r="I139" s="16">
        <v>75</v>
      </c>
      <c r="J139" s="16" t="s">
        <v>153</v>
      </c>
      <c r="K139" s="21"/>
      <c r="L139" s="16">
        <v>16</v>
      </c>
      <c r="M139" s="16">
        <f>+C139*E139*G139</f>
        <v>200</v>
      </c>
      <c r="N139" s="17">
        <f>+E139*G139*I139/60</f>
        <v>5</v>
      </c>
    </row>
    <row r="140" spans="1:14" ht="54" customHeight="1" x14ac:dyDescent="0.25">
      <c r="A140" s="19"/>
      <c r="B140" s="16"/>
      <c r="C140" s="16"/>
      <c r="D140" s="16"/>
      <c r="E140" s="16"/>
      <c r="F140" s="16"/>
      <c r="G140" s="16"/>
      <c r="H140" s="19"/>
      <c r="I140" s="16"/>
      <c r="J140" s="16"/>
      <c r="K140" s="16"/>
      <c r="L140" s="16"/>
      <c r="M140" s="16"/>
      <c r="N140" s="17"/>
    </row>
    <row r="141" spans="1:14" ht="54" customHeight="1" x14ac:dyDescent="0.25">
      <c r="A141" s="19">
        <v>0.8833333333333333</v>
      </c>
      <c r="B141" s="16" t="s">
        <v>165</v>
      </c>
      <c r="C141" s="16">
        <v>50</v>
      </c>
      <c r="D141" s="16" t="s">
        <v>2</v>
      </c>
      <c r="E141" s="16">
        <v>4</v>
      </c>
      <c r="F141" s="16" t="s">
        <v>4</v>
      </c>
      <c r="G141" s="16">
        <v>1</v>
      </c>
      <c r="H141" s="20" t="s">
        <v>166</v>
      </c>
      <c r="I141" s="16">
        <v>100</v>
      </c>
      <c r="J141" s="16" t="s">
        <v>167</v>
      </c>
      <c r="K141" s="21" t="s">
        <v>168</v>
      </c>
      <c r="L141" s="16">
        <v>16</v>
      </c>
      <c r="M141" s="16">
        <f>+C141*E141*G141</f>
        <v>200</v>
      </c>
      <c r="N141" s="17">
        <f>+E141*G141*I141/60</f>
        <v>6.666666666666667</v>
      </c>
    </row>
    <row r="142" spans="1:14" ht="54" customHeight="1" x14ac:dyDescent="0.25">
      <c r="A142" s="19"/>
      <c r="B142" s="16"/>
      <c r="C142" s="16"/>
      <c r="D142" s="16"/>
      <c r="E142" s="16"/>
      <c r="F142" s="16"/>
      <c r="G142" s="16"/>
      <c r="H142" s="19"/>
      <c r="I142" s="16"/>
      <c r="J142" s="16"/>
      <c r="K142" s="16" t="s">
        <v>169</v>
      </c>
      <c r="L142" s="16"/>
      <c r="M142" s="16"/>
      <c r="N142" s="17"/>
    </row>
    <row r="143" spans="1:14" ht="54" customHeight="1" x14ac:dyDescent="0.25">
      <c r="A143" s="19"/>
      <c r="B143" s="16"/>
      <c r="C143" s="16"/>
      <c r="D143" s="16"/>
      <c r="E143" s="16"/>
      <c r="F143" s="16"/>
      <c r="G143" s="16"/>
      <c r="H143" s="19"/>
      <c r="I143" s="16"/>
      <c r="J143" s="16"/>
      <c r="K143" s="16"/>
      <c r="L143" s="16"/>
      <c r="M143" s="16"/>
      <c r="N143" s="17"/>
    </row>
    <row r="144" spans="1:14" ht="54" customHeight="1" x14ac:dyDescent="0.25">
      <c r="A144" s="19">
        <v>0.88888888888888884</v>
      </c>
      <c r="B144" s="16" t="s">
        <v>144</v>
      </c>
      <c r="C144" s="16">
        <v>25</v>
      </c>
      <c r="D144" s="16" t="s">
        <v>2</v>
      </c>
      <c r="E144" s="16">
        <v>4</v>
      </c>
      <c r="F144" s="16" t="s">
        <v>4</v>
      </c>
      <c r="G144" s="16">
        <v>4</v>
      </c>
      <c r="H144" s="19">
        <v>3.125E-2</v>
      </c>
      <c r="I144" s="16">
        <v>45</v>
      </c>
      <c r="J144" s="16" t="s">
        <v>167</v>
      </c>
      <c r="K144" s="21" t="s">
        <v>209</v>
      </c>
      <c r="L144" s="16">
        <v>16</v>
      </c>
      <c r="M144" s="16">
        <f>+C144*E144*G144</f>
        <v>400</v>
      </c>
      <c r="N144" s="17">
        <f>+E144*G144*I144/60</f>
        <v>12</v>
      </c>
    </row>
    <row r="145" spans="1:14" ht="54" customHeight="1" x14ac:dyDescent="0.25">
      <c r="A145" s="19"/>
      <c r="B145" s="16"/>
      <c r="C145" s="16"/>
      <c r="D145" s="16"/>
      <c r="E145" s="16"/>
      <c r="F145" s="16"/>
      <c r="G145" s="16"/>
      <c r="H145" s="19"/>
      <c r="I145" s="16"/>
      <c r="J145" s="16"/>
      <c r="K145" s="16" t="s">
        <v>210</v>
      </c>
      <c r="L145" s="16"/>
      <c r="M145" s="16"/>
      <c r="N145" s="17"/>
    </row>
    <row r="146" spans="1:14" ht="54" customHeight="1" x14ac:dyDescent="0.25">
      <c r="A146" s="19"/>
      <c r="B146" s="16"/>
      <c r="C146" s="16"/>
      <c r="D146" s="16"/>
      <c r="E146" s="16"/>
      <c r="F146" s="16"/>
      <c r="G146" s="16"/>
      <c r="H146" s="19"/>
      <c r="I146" s="16"/>
      <c r="J146" s="16"/>
      <c r="K146" s="18" t="s">
        <v>211</v>
      </c>
      <c r="L146" s="16"/>
      <c r="M146" s="16"/>
      <c r="N146" s="17"/>
    </row>
    <row r="147" spans="1:14" ht="54" customHeight="1" x14ac:dyDescent="0.15">
      <c r="K147" s="18" t="s">
        <v>212</v>
      </c>
      <c r="N147" s="17"/>
    </row>
    <row r="148" spans="1:14" ht="54" customHeight="1" x14ac:dyDescent="0.15">
      <c r="N148" s="17"/>
    </row>
    <row r="149" spans="1:14" ht="54" customHeight="1" x14ac:dyDescent="0.25">
      <c r="A149" s="19">
        <v>0.8979166666666667</v>
      </c>
      <c r="B149" s="16" t="s">
        <v>148</v>
      </c>
      <c r="C149" s="16">
        <v>50</v>
      </c>
      <c r="D149" s="16" t="s">
        <v>2</v>
      </c>
      <c r="E149" s="16">
        <v>1</v>
      </c>
      <c r="F149" s="16" t="s">
        <v>4</v>
      </c>
      <c r="G149" s="16">
        <v>1</v>
      </c>
      <c r="H149" s="19">
        <v>0.125</v>
      </c>
      <c r="I149" s="16">
        <v>180</v>
      </c>
      <c r="J149" s="16" t="s">
        <v>153</v>
      </c>
      <c r="K149" s="16" t="s">
        <v>128</v>
      </c>
      <c r="L149" s="16">
        <v>15</v>
      </c>
      <c r="M149" s="16">
        <f>+C149*E149*G149</f>
        <v>50</v>
      </c>
      <c r="N149" s="17">
        <f>+E149*G149*I149/60</f>
        <v>3</v>
      </c>
    </row>
    <row r="150" spans="1:14" ht="54" customHeight="1" x14ac:dyDescent="0.25">
      <c r="A150" s="19"/>
      <c r="B150" s="16"/>
      <c r="C150" s="16"/>
      <c r="D150" s="16"/>
      <c r="E150" s="16"/>
      <c r="F150" s="16"/>
      <c r="G150" s="16"/>
      <c r="H150" s="19"/>
      <c r="I150" s="16"/>
      <c r="J150" s="16"/>
      <c r="K150" s="16"/>
      <c r="L150" s="16"/>
      <c r="M150" s="16"/>
      <c r="N150" s="17"/>
    </row>
    <row r="151" spans="1:14" ht="54" customHeight="1" x14ac:dyDescent="0.25">
      <c r="A151" s="19">
        <v>0.9</v>
      </c>
      <c r="B151" s="16" t="s">
        <v>144</v>
      </c>
      <c r="C151" s="16">
        <v>50</v>
      </c>
      <c r="D151" s="16" t="s">
        <v>2</v>
      </c>
      <c r="E151" s="16">
        <v>3</v>
      </c>
      <c r="F151" s="16" t="s">
        <v>4</v>
      </c>
      <c r="G151" s="16">
        <v>4</v>
      </c>
      <c r="H151" s="20">
        <v>5.2083333333333336E-2</v>
      </c>
      <c r="I151" s="18">
        <v>75</v>
      </c>
      <c r="J151" s="16" t="s">
        <v>153</v>
      </c>
      <c r="K151" s="16" t="s">
        <v>213</v>
      </c>
      <c r="L151" s="16"/>
      <c r="M151" s="16">
        <f>+C151*E151*G151</f>
        <v>600</v>
      </c>
      <c r="N151" s="17">
        <f>+E151*G151*I151/60</f>
        <v>15</v>
      </c>
    </row>
    <row r="152" spans="1:14" ht="54" customHeight="1" x14ac:dyDescent="0.25">
      <c r="A152" s="16"/>
      <c r="B152" s="16"/>
      <c r="C152" s="16"/>
      <c r="D152" s="16"/>
      <c r="E152" s="16"/>
      <c r="F152" s="16"/>
      <c r="G152" s="16"/>
      <c r="H152" s="20"/>
      <c r="J152" s="16"/>
      <c r="K152" s="16" t="s">
        <v>214</v>
      </c>
      <c r="L152" s="16"/>
      <c r="M152" s="16"/>
      <c r="N152" s="17">
        <f t="shared" ref="N152:N153" si="3">+E152*G152*I152/60</f>
        <v>0</v>
      </c>
    </row>
    <row r="153" spans="1:14" ht="54" customHeight="1" x14ac:dyDescent="0.25">
      <c r="A153" s="16"/>
      <c r="B153" s="16"/>
      <c r="C153" s="16"/>
      <c r="D153" s="16"/>
      <c r="E153" s="16"/>
      <c r="F153" s="16"/>
      <c r="G153" s="16"/>
      <c r="H153" s="20"/>
      <c r="J153" s="16"/>
      <c r="K153" s="16" t="s">
        <v>215</v>
      </c>
      <c r="L153" s="16"/>
      <c r="M153" s="16"/>
      <c r="N153" s="17">
        <f t="shared" si="3"/>
        <v>0</v>
      </c>
    </row>
    <row r="154" spans="1:14" ht="54" customHeight="1" x14ac:dyDescent="0.25">
      <c r="A154" s="16"/>
      <c r="B154" s="16"/>
      <c r="C154" s="16"/>
      <c r="D154" s="16"/>
      <c r="E154" s="16"/>
      <c r="F154" s="16"/>
      <c r="G154" s="16"/>
      <c r="J154" s="16"/>
      <c r="K154" s="16" t="s">
        <v>216</v>
      </c>
      <c r="L154" s="16"/>
      <c r="M154" s="16"/>
      <c r="N154" s="17">
        <v>0</v>
      </c>
    </row>
    <row r="155" spans="1:14" ht="54" customHeight="1" x14ac:dyDescent="0.25">
      <c r="A155" s="16"/>
      <c r="B155" s="16"/>
      <c r="C155" s="16"/>
      <c r="D155" s="16"/>
      <c r="E155" s="16"/>
      <c r="F155" s="16"/>
      <c r="G155" s="16"/>
      <c r="I155" s="23"/>
      <c r="K155" s="18" t="s">
        <v>217</v>
      </c>
      <c r="L155" s="24"/>
      <c r="M155" s="16"/>
      <c r="N155" s="17"/>
    </row>
    <row r="156" spans="1:14" ht="54" customHeight="1" x14ac:dyDescent="0.25">
      <c r="A156" s="19"/>
      <c r="B156" s="16"/>
      <c r="C156" s="16"/>
      <c r="D156" s="16"/>
      <c r="E156" s="16"/>
      <c r="F156" s="16"/>
      <c r="G156" s="16"/>
      <c r="H156" s="19"/>
      <c r="I156" s="16"/>
      <c r="J156" s="16"/>
      <c r="K156" s="18" t="s">
        <v>218</v>
      </c>
      <c r="L156" s="16"/>
      <c r="M156" s="16"/>
      <c r="N156" s="17">
        <v>3</v>
      </c>
    </row>
    <row r="157" spans="1:14" ht="54" customHeight="1" x14ac:dyDescent="0.25">
      <c r="A157" s="19">
        <v>0.91319444444444453</v>
      </c>
      <c r="B157" s="16" t="s">
        <v>161</v>
      </c>
      <c r="C157" s="16">
        <v>100</v>
      </c>
      <c r="D157" s="16" t="s">
        <v>2</v>
      </c>
      <c r="E157" s="16">
        <v>1</v>
      </c>
      <c r="F157" s="16" t="s">
        <v>4</v>
      </c>
      <c r="G157" s="16">
        <v>1</v>
      </c>
      <c r="H157" s="19">
        <v>0.20833333333333334</v>
      </c>
      <c r="I157" s="16">
        <v>300</v>
      </c>
      <c r="J157" s="16"/>
      <c r="K157" s="16"/>
      <c r="L157" s="16">
        <v>10</v>
      </c>
      <c r="M157" s="16">
        <f>+C157*E157*G157</f>
        <v>100</v>
      </c>
      <c r="N157" s="17">
        <f>+E157*G157*I157/60</f>
        <v>5</v>
      </c>
    </row>
    <row r="158" spans="1:14" ht="54" customHeight="1" x14ac:dyDescent="0.25">
      <c r="A158" s="19">
        <v>0.91666666666666663</v>
      </c>
      <c r="B158" s="16" t="s">
        <v>72</v>
      </c>
      <c r="C158" s="16"/>
      <c r="D158" s="16"/>
      <c r="E158" s="16"/>
      <c r="F158" s="16"/>
      <c r="G158" s="16"/>
      <c r="H158" s="16"/>
      <c r="I158" s="16"/>
      <c r="J158" s="16"/>
      <c r="K158" s="16"/>
      <c r="L158" s="16"/>
      <c r="M158" s="16">
        <f>SUM(M137:M157)</f>
        <v>1750</v>
      </c>
      <c r="N158" s="1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kappa</dc:creator>
  <cp:lastModifiedBy>kappa</cp:lastModifiedBy>
  <cp:lastPrinted>2014-06-10T21:00:52Z</cp:lastPrinted>
  <dcterms:created xsi:type="dcterms:W3CDTF">2014-06-03T21:36:56Z</dcterms:created>
  <dcterms:modified xsi:type="dcterms:W3CDTF">2014-06-10T21:07:21Z</dcterms:modified>
</cp:coreProperties>
</file>